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זנה חודשית" sheetId="1" state="visible" r:id="rId1"/>
    <sheet xmlns:r="http://schemas.openxmlformats.org/officeDocument/2006/relationships" name="דוגמה ממולאת" sheetId="2" state="visible" r:id="rId2"/>
    <sheet xmlns:r="http://schemas.openxmlformats.org/officeDocument/2006/relationships" name="מדריך שימו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A2E4A"/>
      <sz val="10"/>
    </font>
    <font>
      <name val="Arial"/>
      <b val="1"/>
      <color rgb="00E8A020"/>
      <sz val="10"/>
    </font>
    <font>
      <name val="Arial"/>
      <b val="1"/>
      <color rgb="00FFFFFF"/>
      <sz val="11"/>
    </font>
    <font>
      <name val="Arial"/>
      <color rgb="006B7A8D"/>
      <sz val="10"/>
    </font>
    <font>
      <name val="Arial"/>
      <color rgb="001A2E4A"/>
      <sz val="10"/>
    </font>
    <font>
      <name val="Arial"/>
      <b val="1"/>
      <color rgb="00FFFFFF"/>
      <sz val="10"/>
    </font>
    <font>
      <name val="Arial"/>
      <b val="1"/>
      <color rgb="001A2E4A"/>
      <sz val="11"/>
    </font>
    <font>
      <name val="Arial"/>
      <i val="1"/>
      <color rgb="006B7A8D"/>
      <sz val="9"/>
    </font>
  </fonts>
  <fills count="7">
    <fill>
      <patternFill/>
    </fill>
    <fill>
      <patternFill patternType="gray125"/>
    </fill>
    <fill>
      <patternFill patternType="solid">
        <fgColor rgb="001A2E4A"/>
      </patternFill>
    </fill>
    <fill>
      <patternFill patternType="solid">
        <fgColor rgb="00EAF0F7"/>
      </patternFill>
    </fill>
    <fill>
      <patternFill patternType="solid">
        <fgColor rgb="00FFFFFF"/>
      </patternFill>
    </fill>
    <fill>
      <patternFill patternType="solid">
        <fgColor rgb="00F5F7FA"/>
      </patternFill>
    </fill>
    <fill>
      <patternFill patternType="solid">
        <fgColor rgb="00E8A020"/>
      </patternFill>
    </fill>
  </fills>
  <borders count="4">
    <border>
      <left/>
      <right/>
      <top/>
      <bottom/>
      <diagonal/>
    </border>
    <border>
      <bottom style="medium">
        <color rgb="001A2E4A"/>
      </bottom>
    </border>
    <border>
      <bottom style="thin">
        <color rgb="00CCCCCC"/>
      </bottom>
    </border>
    <border>
      <right/>
      <bottom style="medium">
        <color rgb="001A2E4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0" fontId="4" fillId="2" borderId="0" applyAlignment="1" pivotButton="0" quotePrefix="0" xfId="0">
      <alignment horizontal="right" vertical="center"/>
    </xf>
    <xf numFmtId="0" fontId="2" fillId="3" borderId="3" applyAlignment="1" pivotButton="0" quotePrefix="0" xfId="0">
      <alignment horizontal="right" vertical="center"/>
    </xf>
    <xf numFmtId="0" fontId="0" fillId="3" borderId="1" pivotButton="0" quotePrefix="0" xfId="0"/>
    <xf numFmtId="0" fontId="5" fillId="4" borderId="2" applyAlignment="1" pivotButton="0" quotePrefix="0" xfId="0">
      <alignment horizontal="right" vertical="center"/>
    </xf>
    <xf numFmtId="0" fontId="6" fillId="4" borderId="2" applyAlignment="1" pivotButton="0" quotePrefix="0" xfId="0">
      <alignment horizontal="right" vertical="center"/>
    </xf>
    <xf numFmtId="3" fontId="6" fillId="4" borderId="2" applyAlignment="1" pivotButton="0" quotePrefix="0" xfId="0">
      <alignment horizontal="right" vertical="center"/>
    </xf>
    <xf numFmtId="9" fontId="6" fillId="4" borderId="2" applyAlignment="1" pivotButton="0" quotePrefix="0" xfId="0">
      <alignment horizontal="right" vertical="center"/>
    </xf>
    <xf numFmtId="0" fontId="5" fillId="5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right" vertical="center"/>
    </xf>
    <xf numFmtId="3" fontId="6" fillId="5" borderId="2" applyAlignment="1" pivotButton="0" quotePrefix="0" xfId="0">
      <alignment horizontal="right" vertical="center"/>
    </xf>
    <xf numFmtId="9" fontId="6" fillId="5" borderId="2" applyAlignment="1" pivotButton="0" quotePrefix="0" xfId="0">
      <alignment horizontal="right" vertical="center"/>
    </xf>
    <xf numFmtId="3" fontId="7" fillId="2" borderId="0" applyAlignment="1" pivotButton="0" quotePrefix="0" xfId="0">
      <alignment horizontal="right" vertical="center"/>
    </xf>
    <xf numFmtId="9" fontId="7" fillId="2" borderId="0" applyAlignment="1" pivotButton="0" quotePrefix="0" xfId="0">
      <alignment horizontal="right" vertical="center"/>
    </xf>
    <xf numFmtId="0" fontId="2" fillId="5" borderId="2" applyAlignment="1" pivotButton="0" quotePrefix="0" xfId="0">
      <alignment horizontal="right" vertical="center"/>
    </xf>
    <xf numFmtId="3" fontId="2" fillId="5" borderId="2" applyAlignment="1" pivotButton="0" quotePrefix="0" xfId="0">
      <alignment horizontal="right" vertical="center"/>
    </xf>
    <xf numFmtId="9" fontId="2" fillId="5" borderId="2" applyAlignment="1" pivotButton="0" quotePrefix="0" xfId="0">
      <alignment horizontal="right" vertical="center"/>
    </xf>
    <xf numFmtId="0" fontId="8" fillId="6" borderId="2" applyAlignment="1" pivotButton="0" quotePrefix="0" xfId="0">
      <alignment horizontal="right" vertical="center"/>
    </xf>
    <xf numFmtId="3" fontId="8" fillId="6" borderId="2" applyAlignment="1" pivotButton="0" quotePrefix="0" xfId="0">
      <alignment horizontal="right" vertical="center"/>
    </xf>
    <xf numFmtId="0" fontId="2" fillId="3" borderId="2" applyAlignment="1" pivotButton="0" quotePrefix="0" xfId="0">
      <alignment horizontal="right" vertical="center"/>
    </xf>
    <xf numFmtId="164" fontId="2" fillId="3" borderId="2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</cols>
  <sheetData>
    <row r="1" ht="30" customHeight="1">
      <c r="A1" s="1" t="inlineStr">
        <is>
          <t>תבנית תקציב חודשי — MSL</t>
        </is>
      </c>
    </row>
    <row r="2" ht="18" customHeight="1">
      <c r="A2" s="2" t="inlineStr">
        <is>
          <t>חודש:</t>
        </is>
      </c>
      <c r="C2" s="3" t="inlineStr">
        <is>
          <t>ינואר 2026</t>
        </is>
      </c>
    </row>
    <row r="3" ht="22" customHeight="1">
      <c r="A3" s="4" t="inlineStr">
        <is>
          <t>קטגוריה</t>
        </is>
      </c>
      <c r="B3" s="4" t="inlineStr">
        <is>
          <t>תת-קטגוריה</t>
        </is>
      </c>
      <c r="C3" s="4" t="inlineStr">
        <is>
          <t>מתוכנן ₪</t>
        </is>
      </c>
      <c r="D3" s="4" t="inlineStr">
        <is>
          <t>בפועל ₪</t>
        </is>
      </c>
      <c r="E3" s="4" t="inlineStr">
        <is>
          <t>הפרש ₪</t>
        </is>
      </c>
      <c r="F3" s="4" t="inlineStr">
        <is>
          <t>הפרש %</t>
        </is>
      </c>
    </row>
    <row r="4" ht="20" customHeight="1">
      <c r="A4" s="5" t="inlineStr">
        <is>
          <t>💰 הכנסות</t>
        </is>
      </c>
      <c r="C4" s="6" t="n"/>
      <c r="D4" s="6" t="n"/>
      <c r="E4" s="6" t="n"/>
      <c r="F4" s="6" t="n"/>
    </row>
    <row r="5" ht="18" customHeight="1">
      <c r="A5" s="7" t="inlineStr"/>
      <c r="B5" s="8" t="inlineStr">
        <is>
          <t>משכורת נטו</t>
        </is>
      </c>
      <c r="C5" s="9" t="n">
        <v>12000</v>
      </c>
      <c r="D5" s="9" t="n">
        <v>0</v>
      </c>
      <c r="E5" s="9">
        <f>D5-C5</f>
        <v/>
      </c>
      <c r="F5" s="10">
        <f>IF(C5&lt;&gt;0,(E5/C5),"")</f>
        <v/>
      </c>
    </row>
    <row r="6" ht="18" customHeight="1">
      <c r="A6" s="11" t="inlineStr"/>
      <c r="B6" s="12" t="inlineStr">
        <is>
          <t>שכר בן/בת זוג</t>
        </is>
      </c>
      <c r="C6" s="13" t="n">
        <v>9000</v>
      </c>
      <c r="D6" s="13" t="n">
        <v>0</v>
      </c>
      <c r="E6" s="13">
        <f>D6-C6</f>
        <v/>
      </c>
      <c r="F6" s="14">
        <f>IF(C6&lt;&gt;0,(E6/C6),"")</f>
        <v/>
      </c>
    </row>
    <row r="7" ht="18" customHeight="1">
      <c r="A7" s="7" t="inlineStr"/>
      <c r="B7" s="8" t="inlineStr">
        <is>
          <t>הכנסה נוספת (פרילנס / שכירות)</t>
        </is>
      </c>
      <c r="C7" s="9" t="n">
        <v>0</v>
      </c>
      <c r="D7" s="9" t="n">
        <v>0</v>
      </c>
      <c r="E7" s="9">
        <f>D7-C7</f>
        <v/>
      </c>
      <c r="F7" s="10">
        <f>IF(C7&lt;&gt;0,(E7/C7),"")</f>
        <v/>
      </c>
    </row>
    <row r="8" ht="18" customHeight="1">
      <c r="A8" s="11" t="inlineStr"/>
      <c r="B8" s="12" t="inlineStr">
        <is>
          <t>גמלאות / קצבאות</t>
        </is>
      </c>
      <c r="C8" s="13" t="n">
        <v>0</v>
      </c>
      <c r="D8" s="13" t="n">
        <v>0</v>
      </c>
      <c r="E8" s="13">
        <f>D8-C8</f>
        <v/>
      </c>
      <c r="F8" s="14">
        <f>IF(C8&lt;&gt;0,(E8/C8),"")</f>
        <v/>
      </c>
    </row>
    <row r="9" ht="18" customHeight="1">
      <c r="A9" s="7" t="inlineStr"/>
      <c r="B9" s="8" t="inlineStr">
        <is>
          <t>אחר</t>
        </is>
      </c>
      <c r="C9" s="9" t="n">
        <v>0</v>
      </c>
      <c r="D9" s="9" t="n">
        <v>0</v>
      </c>
      <c r="E9" s="9">
        <f>D9-C9</f>
        <v/>
      </c>
      <c r="F9" s="10">
        <f>IF(C9&lt;&gt;0,(E9/C9),"")</f>
        <v/>
      </c>
    </row>
    <row r="10" ht="20" customHeight="1">
      <c r="A10" s="5" t="inlineStr">
        <is>
          <t>סה״כ הכנסות</t>
        </is>
      </c>
      <c r="C10" s="15">
        <f>SUM(C5:C9)</f>
        <v/>
      </c>
      <c r="D10" s="15">
        <f>SUM(D5:D9)</f>
        <v/>
      </c>
      <c r="E10" s="15">
        <f>D10-C10</f>
        <v/>
      </c>
      <c r="F10" s="16">
        <f>IF(C10&lt;&gt;0,(E10/C10),"")</f>
        <v/>
      </c>
    </row>
    <row r="12" ht="20" customHeight="1">
      <c r="A12" s="5" t="inlineStr">
        <is>
          <t>🏠 דיור</t>
        </is>
      </c>
      <c r="C12" s="6" t="n"/>
      <c r="D12" s="6" t="n"/>
      <c r="E12" s="6" t="n"/>
      <c r="F12" s="6" t="n"/>
    </row>
    <row r="13" ht="18" customHeight="1">
      <c r="A13" s="7" t="inlineStr"/>
      <c r="B13" s="8" t="inlineStr">
        <is>
          <t>שכר דירה / משכנתה</t>
        </is>
      </c>
      <c r="C13" s="9" t="n">
        <v>5000</v>
      </c>
      <c r="D13" s="9" t="n">
        <v>0</v>
      </c>
      <c r="E13" s="9">
        <f>D13-C13</f>
        <v/>
      </c>
      <c r="F13" s="10">
        <f>IF(C13&lt;&gt;0,(E13/C13),"")</f>
        <v/>
      </c>
    </row>
    <row r="14" ht="18" customHeight="1">
      <c r="A14" s="11" t="inlineStr"/>
      <c r="B14" s="12" t="inlineStr">
        <is>
          <t>ארנונה</t>
        </is>
      </c>
      <c r="C14" s="13" t="n">
        <v>900</v>
      </c>
      <c r="D14" s="13" t="n">
        <v>0</v>
      </c>
      <c r="E14" s="13">
        <f>D14-C14</f>
        <v/>
      </c>
      <c r="F14" s="14">
        <f>IF(C14&lt;&gt;0,(E14/C14),"")</f>
        <v/>
      </c>
    </row>
    <row r="15" ht="18" customHeight="1">
      <c r="A15" s="7" t="inlineStr"/>
      <c r="B15" s="8" t="inlineStr">
        <is>
          <t>ועד בית</t>
        </is>
      </c>
      <c r="C15" s="9" t="n">
        <v>350</v>
      </c>
      <c r="D15" s="9" t="n">
        <v>0</v>
      </c>
      <c r="E15" s="9">
        <f>D15-C15</f>
        <v/>
      </c>
      <c r="F15" s="10">
        <f>IF(C15&lt;&gt;0,(E15/C15),"")</f>
        <v/>
      </c>
    </row>
    <row r="16" ht="18" customHeight="1">
      <c r="A16" s="11" t="inlineStr"/>
      <c r="B16" s="12" t="inlineStr">
        <is>
          <t>חשמל</t>
        </is>
      </c>
      <c r="C16" s="13" t="n">
        <v>350</v>
      </c>
      <c r="D16" s="13" t="n">
        <v>0</v>
      </c>
      <c r="E16" s="13">
        <f>D16-C16</f>
        <v/>
      </c>
      <c r="F16" s="14">
        <f>IF(C16&lt;&gt;0,(E16/C16),"")</f>
        <v/>
      </c>
    </row>
    <row r="17" ht="18" customHeight="1">
      <c r="A17" s="7" t="inlineStr"/>
      <c r="B17" s="8" t="inlineStr">
        <is>
          <t>מים וגז</t>
        </is>
      </c>
      <c r="C17" s="9" t="n">
        <v>180</v>
      </c>
      <c r="D17" s="9" t="n">
        <v>0</v>
      </c>
      <c r="E17" s="9">
        <f>D17-C17</f>
        <v/>
      </c>
      <c r="F17" s="10">
        <f>IF(C17&lt;&gt;0,(E17/C17),"")</f>
        <v/>
      </c>
    </row>
    <row r="18" ht="18" customHeight="1">
      <c r="A18" s="11" t="inlineStr"/>
      <c r="B18" s="12" t="inlineStr">
        <is>
          <t>אינטרנט וכבלים</t>
        </is>
      </c>
      <c r="C18" s="13" t="n">
        <v>250</v>
      </c>
      <c r="D18" s="13" t="n">
        <v>0</v>
      </c>
      <c r="E18" s="13">
        <f>D18-C18</f>
        <v/>
      </c>
      <c r="F18" s="14">
        <f>IF(C18&lt;&gt;0,(E18/C18),"")</f>
        <v/>
      </c>
    </row>
    <row r="19" ht="18" customHeight="1">
      <c r="A19" s="7" t="inlineStr"/>
      <c r="B19" s="8" t="inlineStr">
        <is>
          <t>תחזוקה ותיקונים</t>
        </is>
      </c>
      <c r="C19" s="9" t="n">
        <v>200</v>
      </c>
      <c r="D19" s="9" t="n">
        <v>0</v>
      </c>
      <c r="E19" s="9">
        <f>D19-C19</f>
        <v/>
      </c>
      <c r="F19" s="10">
        <f>IF(C19&lt;&gt;0,(E19/C19),"")</f>
        <v/>
      </c>
    </row>
    <row r="20" ht="20" customHeight="1">
      <c r="A20" s="5" t="inlineStr">
        <is>
          <t>סה״כ דיור</t>
        </is>
      </c>
      <c r="C20" s="15">
        <f>SUM(C13:C19)</f>
        <v/>
      </c>
      <c r="D20" s="15">
        <f>SUM(D13:D19)</f>
        <v/>
      </c>
      <c r="E20" s="15">
        <f>D20-C20</f>
        <v/>
      </c>
      <c r="F20" s="16">
        <f>IF(C20&lt;&gt;0,(E20/C20),"")</f>
        <v/>
      </c>
    </row>
    <row r="22" ht="20" customHeight="1">
      <c r="A22" s="5" t="inlineStr">
        <is>
          <t>🛒 מזון וקניות</t>
        </is>
      </c>
      <c r="C22" s="6" t="n"/>
      <c r="D22" s="6" t="n"/>
      <c r="E22" s="6" t="n"/>
      <c r="F22" s="6" t="n"/>
    </row>
    <row r="23" ht="18" customHeight="1">
      <c r="A23" s="7" t="inlineStr"/>
      <c r="B23" s="8" t="inlineStr">
        <is>
          <t>סופרמרקט</t>
        </is>
      </c>
      <c r="C23" s="9" t="n">
        <v>2500</v>
      </c>
      <c r="D23" s="9" t="n">
        <v>0</v>
      </c>
      <c r="E23" s="9">
        <f>D23-C23</f>
        <v/>
      </c>
      <c r="F23" s="10">
        <f>IF(C23&lt;&gt;0,(E23/C23),"")</f>
        <v/>
      </c>
    </row>
    <row r="24" ht="18" customHeight="1">
      <c r="A24" s="11" t="inlineStr"/>
      <c r="B24" s="12" t="inlineStr">
        <is>
          <t>שוק / טבע</t>
        </is>
      </c>
      <c r="C24" s="13" t="n">
        <v>400</v>
      </c>
      <c r="D24" s="13" t="n">
        <v>0</v>
      </c>
      <c r="E24" s="13">
        <f>D24-C24</f>
        <v/>
      </c>
      <c r="F24" s="14">
        <f>IF(C24&lt;&gt;0,(E24/C24),"")</f>
        <v/>
      </c>
    </row>
    <row r="25" ht="18" customHeight="1">
      <c r="A25" s="7" t="inlineStr"/>
      <c r="B25" s="8" t="inlineStr">
        <is>
          <t>מסעדות ומשלוחים</t>
        </is>
      </c>
      <c r="C25" s="9" t="n">
        <v>800</v>
      </c>
      <c r="D25" s="9" t="n">
        <v>0</v>
      </c>
      <c r="E25" s="9">
        <f>D25-C25</f>
        <v/>
      </c>
      <c r="F25" s="10">
        <f>IF(C25&lt;&gt;0,(E25/C25),"")</f>
        <v/>
      </c>
    </row>
    <row r="26" ht="18" customHeight="1">
      <c r="A26" s="11" t="inlineStr"/>
      <c r="B26" s="12" t="inlineStr">
        <is>
          <t>קפה ומאפייה</t>
        </is>
      </c>
      <c r="C26" s="13" t="n">
        <v>300</v>
      </c>
      <c r="D26" s="13" t="n">
        <v>0</v>
      </c>
      <c r="E26" s="13">
        <f>D26-C26</f>
        <v/>
      </c>
      <c r="F26" s="14">
        <f>IF(C26&lt;&gt;0,(E26/C26),"")</f>
        <v/>
      </c>
    </row>
    <row r="27" ht="20" customHeight="1">
      <c r="A27" s="5" t="inlineStr">
        <is>
          <t>סה״כ מזון</t>
        </is>
      </c>
      <c r="C27" s="15">
        <f>SUM(C23:C26)</f>
        <v/>
      </c>
      <c r="D27" s="15">
        <f>SUM(D23:D26)</f>
        <v/>
      </c>
      <c r="E27" s="15">
        <f>D27-C27</f>
        <v/>
      </c>
      <c r="F27" s="16">
        <f>IF(C27&lt;&gt;0,(E27/C27),"")</f>
        <v/>
      </c>
    </row>
    <row r="29" ht="20" customHeight="1">
      <c r="A29" s="5" t="inlineStr">
        <is>
          <t>🚗 תחבורה</t>
        </is>
      </c>
      <c r="C29" s="6" t="n"/>
      <c r="D29" s="6" t="n"/>
      <c r="E29" s="6" t="n"/>
      <c r="F29" s="6" t="n"/>
    </row>
    <row r="30" ht="18" customHeight="1">
      <c r="A30" s="7" t="inlineStr"/>
      <c r="B30" s="8" t="inlineStr">
        <is>
          <t>דלק / חשמל לרכב</t>
        </is>
      </c>
      <c r="C30" s="9" t="n">
        <v>600</v>
      </c>
      <c r="D30" s="9" t="n">
        <v>0</v>
      </c>
      <c r="E30" s="9">
        <f>D30-C30</f>
        <v/>
      </c>
      <c r="F30" s="10">
        <f>IF(C30&lt;&gt;0,(E30/C30),"")</f>
        <v/>
      </c>
    </row>
    <row r="31" ht="18" customHeight="1">
      <c r="A31" s="11" t="inlineStr"/>
      <c r="B31" s="12" t="inlineStr">
        <is>
          <t>ביטוח רכב</t>
        </is>
      </c>
      <c r="C31" s="13" t="n">
        <v>250</v>
      </c>
      <c r="D31" s="13" t="n">
        <v>0</v>
      </c>
      <c r="E31" s="13">
        <f>D31-C31</f>
        <v/>
      </c>
      <c r="F31" s="14">
        <f>IF(C31&lt;&gt;0,(E31/C31),"")</f>
        <v/>
      </c>
    </row>
    <row r="32" ht="18" customHeight="1">
      <c r="A32" s="7" t="inlineStr"/>
      <c r="B32" s="8" t="inlineStr">
        <is>
          <t>רישיון / טסט / תחזוקה</t>
        </is>
      </c>
      <c r="C32" s="9" t="n">
        <v>150</v>
      </c>
      <c r="D32" s="9" t="n">
        <v>0</v>
      </c>
      <c r="E32" s="9">
        <f>D32-C32</f>
        <v/>
      </c>
      <c r="F32" s="10">
        <f>IF(C32&lt;&gt;0,(E32/C32),"")</f>
        <v/>
      </c>
    </row>
    <row r="33" ht="18" customHeight="1">
      <c r="A33" s="11" t="inlineStr"/>
      <c r="B33" s="12" t="inlineStr">
        <is>
          <t>תחבורה ציבורית</t>
        </is>
      </c>
      <c r="C33" s="13" t="n">
        <v>250</v>
      </c>
      <c r="D33" s="13" t="n">
        <v>0</v>
      </c>
      <c r="E33" s="13">
        <f>D33-C33</f>
        <v/>
      </c>
      <c r="F33" s="14">
        <f>IF(C33&lt;&gt;0,(E33/C33),"")</f>
        <v/>
      </c>
    </row>
    <row r="34" ht="18" customHeight="1">
      <c r="A34" s="7" t="inlineStr"/>
      <c r="B34" s="8" t="inlineStr">
        <is>
          <t>חנייה</t>
        </is>
      </c>
      <c r="C34" s="9" t="n">
        <v>100</v>
      </c>
      <c r="D34" s="9" t="n">
        <v>0</v>
      </c>
      <c r="E34" s="9">
        <f>D34-C34</f>
        <v/>
      </c>
      <c r="F34" s="10">
        <f>IF(C34&lt;&gt;0,(E34/C34),"")</f>
        <v/>
      </c>
    </row>
    <row r="35" ht="20" customHeight="1">
      <c r="A35" s="5" t="inlineStr">
        <is>
          <t>סה״כ תחבורה</t>
        </is>
      </c>
      <c r="C35" s="15">
        <f>SUM(C30:C34)</f>
        <v/>
      </c>
      <c r="D35" s="15">
        <f>SUM(D30:D34)</f>
        <v/>
      </c>
      <c r="E35" s="15">
        <f>D35-C35</f>
        <v/>
      </c>
      <c r="F35" s="16">
        <f>IF(C35&lt;&gt;0,(E35/C35),"")</f>
        <v/>
      </c>
    </row>
    <row r="37" ht="20" customHeight="1">
      <c r="A37" s="5" t="inlineStr">
        <is>
          <t>🛡️ ביטוחים ופנסיה</t>
        </is>
      </c>
      <c r="C37" s="6" t="n"/>
      <c r="D37" s="6" t="n"/>
      <c r="E37" s="6" t="n"/>
      <c r="F37" s="6" t="n"/>
    </row>
    <row r="38" ht="18" customHeight="1">
      <c r="A38" s="7" t="inlineStr"/>
      <c r="B38" s="8" t="inlineStr">
        <is>
          <t>ביטוח חיים</t>
        </is>
      </c>
      <c r="C38" s="9" t="n">
        <v>200</v>
      </c>
      <c r="D38" s="9" t="n">
        <v>0</v>
      </c>
      <c r="E38" s="9">
        <f>D38-C38</f>
        <v/>
      </c>
      <c r="F38" s="10">
        <f>IF(C38&lt;&gt;0,(E38/C38),"")</f>
        <v/>
      </c>
    </row>
    <row r="39" ht="18" customHeight="1">
      <c r="A39" s="11" t="inlineStr"/>
      <c r="B39" s="12" t="inlineStr">
        <is>
          <t>ביטוח בריאות / מחלות קשות</t>
        </is>
      </c>
      <c r="C39" s="13" t="n">
        <v>180</v>
      </c>
      <c r="D39" s="13" t="n">
        <v>0</v>
      </c>
      <c r="E39" s="13">
        <f>D39-C39</f>
        <v/>
      </c>
      <c r="F39" s="14">
        <f>IF(C39&lt;&gt;0,(E39/C39),"")</f>
        <v/>
      </c>
    </row>
    <row r="40" ht="18" customHeight="1">
      <c r="A40" s="7" t="inlineStr"/>
      <c r="B40" s="8" t="inlineStr">
        <is>
          <t>קרן פנסיה (מעבר לשכר)</t>
        </is>
      </c>
      <c r="C40" s="9" t="n">
        <v>0</v>
      </c>
      <c r="D40" s="9" t="n">
        <v>0</v>
      </c>
      <c r="E40" s="9">
        <f>D40-C40</f>
        <v/>
      </c>
      <c r="F40" s="10">
        <f>IF(C40&lt;&gt;0,(E40/C40),"")</f>
        <v/>
      </c>
    </row>
    <row r="41" ht="18" customHeight="1">
      <c r="A41" s="11" t="inlineStr"/>
      <c r="B41" s="12" t="inlineStr">
        <is>
          <t>ביטוח דירה</t>
        </is>
      </c>
      <c r="C41" s="13" t="n">
        <v>100</v>
      </c>
      <c r="D41" s="13" t="n">
        <v>0</v>
      </c>
      <c r="E41" s="13">
        <f>D41-C41</f>
        <v/>
      </c>
      <c r="F41" s="14">
        <f>IF(C41&lt;&gt;0,(E41/C41),"")</f>
        <v/>
      </c>
    </row>
    <row r="42" ht="18" customHeight="1">
      <c r="A42" s="7" t="inlineStr"/>
      <c r="B42" s="8" t="inlineStr">
        <is>
          <t>ביטוח סיעודי</t>
        </is>
      </c>
      <c r="C42" s="9" t="n">
        <v>80</v>
      </c>
      <c r="D42" s="9" t="n">
        <v>0</v>
      </c>
      <c r="E42" s="9">
        <f>D42-C42</f>
        <v/>
      </c>
      <c r="F42" s="10">
        <f>IF(C42&lt;&gt;0,(E42/C42),"")</f>
        <v/>
      </c>
    </row>
    <row r="43" ht="20" customHeight="1">
      <c r="A43" s="5" t="inlineStr">
        <is>
          <t>סה״כ ביטוחים ופנסיה</t>
        </is>
      </c>
      <c r="C43" s="15">
        <f>SUM(C38:C42)</f>
        <v/>
      </c>
      <c r="D43" s="15">
        <f>SUM(D38:D42)</f>
        <v/>
      </c>
      <c r="E43" s="15">
        <f>D43-C43</f>
        <v/>
      </c>
      <c r="F43" s="16">
        <f>IF(C43&lt;&gt;0,(E43/C43),"")</f>
        <v/>
      </c>
    </row>
    <row r="45" ht="20" customHeight="1">
      <c r="A45" s="5" t="inlineStr">
        <is>
          <t>👶 ילדים וחינוך</t>
        </is>
      </c>
      <c r="C45" s="6" t="n"/>
      <c r="D45" s="6" t="n"/>
      <c r="E45" s="6" t="n"/>
      <c r="F45" s="6" t="n"/>
    </row>
    <row r="46" ht="18" customHeight="1">
      <c r="A46" s="7" t="inlineStr"/>
      <c r="B46" s="8" t="inlineStr">
        <is>
          <t>גן / צהרון / מעון</t>
        </is>
      </c>
      <c r="C46" s="9" t="n">
        <v>1800</v>
      </c>
      <c r="D46" s="9" t="n">
        <v>0</v>
      </c>
      <c r="E46" s="9">
        <f>D46-C46</f>
        <v/>
      </c>
      <c r="F46" s="10">
        <f>IF(C46&lt;&gt;0,(E46/C46),"")</f>
        <v/>
      </c>
    </row>
    <row r="47" ht="18" customHeight="1">
      <c r="A47" s="11" t="inlineStr"/>
      <c r="B47" s="12" t="inlineStr">
        <is>
          <t>חוגים וקייטנות</t>
        </is>
      </c>
      <c r="C47" s="13" t="n">
        <v>600</v>
      </c>
      <c r="D47" s="13" t="n">
        <v>0</v>
      </c>
      <c r="E47" s="13">
        <f>D47-C47</f>
        <v/>
      </c>
      <c r="F47" s="14">
        <f>IF(C47&lt;&gt;0,(E47/C47),"")</f>
        <v/>
      </c>
    </row>
    <row r="48" ht="18" customHeight="1">
      <c r="A48" s="7" t="inlineStr"/>
      <c r="B48" s="8" t="inlineStr">
        <is>
          <t>שיעורים פרטיים / אקדמיה</t>
        </is>
      </c>
      <c r="C48" s="9" t="n">
        <v>400</v>
      </c>
      <c r="D48" s="9" t="n">
        <v>0</v>
      </c>
      <c r="E48" s="9">
        <f>D48-C48</f>
        <v/>
      </c>
      <c r="F48" s="10">
        <f>IF(C48&lt;&gt;0,(E48/C48),"")</f>
        <v/>
      </c>
    </row>
    <row r="49" ht="18" customHeight="1">
      <c r="A49" s="11" t="inlineStr"/>
      <c r="B49" s="12" t="inlineStr">
        <is>
          <t>ציוד בית ספר וספרים</t>
        </is>
      </c>
      <c r="C49" s="13" t="n">
        <v>150</v>
      </c>
      <c r="D49" s="13" t="n">
        <v>0</v>
      </c>
      <c r="E49" s="13">
        <f>D49-C49</f>
        <v/>
      </c>
      <c r="F49" s="14">
        <f>IF(C49&lt;&gt;0,(E49/C49),"")</f>
        <v/>
      </c>
    </row>
    <row r="50" ht="18" customHeight="1">
      <c r="A50" s="7" t="inlineStr"/>
      <c r="B50" s="8" t="inlineStr">
        <is>
          <t>הלבשה לילדים</t>
        </is>
      </c>
      <c r="C50" s="9" t="n">
        <v>200</v>
      </c>
      <c r="D50" s="9" t="n">
        <v>0</v>
      </c>
      <c r="E50" s="9">
        <f>D50-C50</f>
        <v/>
      </c>
      <c r="F50" s="10">
        <f>IF(C50&lt;&gt;0,(E50/C50),"")</f>
        <v/>
      </c>
    </row>
    <row r="51" ht="20" customHeight="1">
      <c r="A51" s="5" t="inlineStr">
        <is>
          <t>סה״כ ילדים וחינוך</t>
        </is>
      </c>
      <c r="C51" s="15">
        <f>SUM(C46:C50)</f>
        <v/>
      </c>
      <c r="D51" s="15">
        <f>SUM(D46:D50)</f>
        <v/>
      </c>
      <c r="E51" s="15">
        <f>D51-C51</f>
        <v/>
      </c>
      <c r="F51" s="16">
        <f>IF(C51&lt;&gt;0,(E51/C51),"")</f>
        <v/>
      </c>
    </row>
    <row r="53" ht="20" customHeight="1">
      <c r="A53" s="5" t="inlineStr">
        <is>
          <t>🎭 פנאי ואורח חיים</t>
        </is>
      </c>
      <c r="C53" s="6" t="n"/>
      <c r="D53" s="6" t="n"/>
      <c r="E53" s="6" t="n"/>
      <c r="F53" s="6" t="n"/>
    </row>
    <row r="54" ht="18" customHeight="1">
      <c r="A54" s="7" t="inlineStr"/>
      <c r="B54" s="8" t="inlineStr">
        <is>
          <t>בידור ובילויים</t>
        </is>
      </c>
      <c r="C54" s="9" t="n">
        <v>500</v>
      </c>
      <c r="D54" s="9" t="n">
        <v>0</v>
      </c>
      <c r="E54" s="9">
        <f>D54-C54</f>
        <v/>
      </c>
      <c r="F54" s="10">
        <f>IF(C54&lt;&gt;0,(E54/C54),"")</f>
        <v/>
      </c>
    </row>
    <row r="55" ht="18" customHeight="1">
      <c r="A55" s="11" t="inlineStr"/>
      <c r="B55" s="12" t="inlineStr">
        <is>
          <t>נסיעות וחופשות (חודשי)</t>
        </is>
      </c>
      <c r="C55" s="13" t="n">
        <v>400</v>
      </c>
      <c r="D55" s="13" t="n">
        <v>0</v>
      </c>
      <c r="E55" s="13">
        <f>D55-C55</f>
        <v/>
      </c>
      <c r="F55" s="14">
        <f>IF(C55&lt;&gt;0,(E55/C55),"")</f>
        <v/>
      </c>
    </row>
    <row r="56" ht="18" customHeight="1">
      <c r="A56" s="7" t="inlineStr"/>
      <c r="B56" s="8" t="inlineStr">
        <is>
          <t>ספורט / כושר</t>
        </is>
      </c>
      <c r="C56" s="9" t="n">
        <v>200</v>
      </c>
      <c r="D56" s="9" t="n">
        <v>0</v>
      </c>
      <c r="E56" s="9">
        <f>D56-C56</f>
        <v/>
      </c>
      <c r="F56" s="10">
        <f>IF(C56&lt;&gt;0,(E56/C56),"")</f>
        <v/>
      </c>
    </row>
    <row r="57" ht="18" customHeight="1">
      <c r="A57" s="11" t="inlineStr"/>
      <c r="B57" s="12" t="inlineStr">
        <is>
          <t>קניות ביגוד (מבוגרים)</t>
        </is>
      </c>
      <c r="C57" s="13" t="n">
        <v>300</v>
      </c>
      <c r="D57" s="13" t="n">
        <v>0</v>
      </c>
      <c r="E57" s="13">
        <f>D57-C57</f>
        <v/>
      </c>
      <c r="F57" s="14">
        <f>IF(C57&lt;&gt;0,(E57/C57),"")</f>
        <v/>
      </c>
    </row>
    <row r="58" ht="18" customHeight="1">
      <c r="A58" s="7" t="inlineStr"/>
      <c r="B58" s="8" t="inlineStr">
        <is>
          <t>ספרות / תרבות / הצגות</t>
        </is>
      </c>
      <c r="C58" s="9" t="n">
        <v>150</v>
      </c>
      <c r="D58" s="9" t="n">
        <v>0</v>
      </c>
      <c r="E58" s="9">
        <f>D58-C58</f>
        <v/>
      </c>
      <c r="F58" s="10">
        <f>IF(C58&lt;&gt;0,(E58/C58),"")</f>
        <v/>
      </c>
    </row>
    <row r="59" ht="18" customHeight="1">
      <c r="A59" s="11" t="inlineStr"/>
      <c r="B59" s="12" t="inlineStr">
        <is>
          <t>מנויים (סטרימינג וכו׳)</t>
        </is>
      </c>
      <c r="C59" s="13" t="n">
        <v>120</v>
      </c>
      <c r="D59" s="13" t="n">
        <v>0</v>
      </c>
      <c r="E59" s="13">
        <f>D59-C59</f>
        <v/>
      </c>
      <c r="F59" s="14">
        <f>IF(C59&lt;&gt;0,(E59/C59),"")</f>
        <v/>
      </c>
    </row>
    <row r="60" ht="20" customHeight="1">
      <c r="A60" s="5" t="inlineStr">
        <is>
          <t>סה״כ פנאי ואורח חיים</t>
        </is>
      </c>
      <c r="C60" s="15">
        <f>SUM(C54:C59)</f>
        <v/>
      </c>
      <c r="D60" s="15">
        <f>SUM(D54:D59)</f>
        <v/>
      </c>
      <c r="E60" s="15">
        <f>D60-C60</f>
        <v/>
      </c>
      <c r="F60" s="16">
        <f>IF(C60&lt;&gt;0,(E60/C60),"")</f>
        <v/>
      </c>
    </row>
    <row r="62" ht="20" customHeight="1">
      <c r="A62" s="5" t="inlineStr">
        <is>
          <t>💼 חסכון והשקעות</t>
        </is>
      </c>
      <c r="C62" s="6" t="n"/>
      <c r="D62" s="6" t="n"/>
      <c r="E62" s="6" t="n"/>
      <c r="F62" s="6" t="n"/>
    </row>
    <row r="63" ht="18" customHeight="1">
      <c r="A63" s="7" t="inlineStr"/>
      <c r="B63" s="8" t="inlineStr">
        <is>
          <t>חיסכון חודשי (קרן חירום)</t>
        </is>
      </c>
      <c r="C63" s="9" t="n">
        <v>1000</v>
      </c>
      <c r="D63" s="9" t="n">
        <v>0</v>
      </c>
      <c r="E63" s="9">
        <f>D63-C63</f>
        <v/>
      </c>
      <c r="F63" s="10">
        <f>IF(C63&lt;&gt;0,(E63/C63),"")</f>
        <v/>
      </c>
    </row>
    <row r="64" ht="18" customHeight="1">
      <c r="A64" s="11" t="inlineStr"/>
      <c r="B64" s="12" t="inlineStr">
        <is>
          <t>השקעות (קרן / ETF)</t>
        </is>
      </c>
      <c r="C64" s="13" t="n">
        <v>500</v>
      </c>
      <c r="D64" s="13" t="n">
        <v>0</v>
      </c>
      <c r="E64" s="13">
        <f>D64-C64</f>
        <v/>
      </c>
      <c r="F64" s="14">
        <f>IF(C64&lt;&gt;0,(E64/C64),"")</f>
        <v/>
      </c>
    </row>
    <row r="65" ht="18" customHeight="1">
      <c r="A65" s="7" t="inlineStr"/>
      <c r="B65" s="8" t="inlineStr">
        <is>
          <t>קרן השתלמות (השלמה)</t>
        </is>
      </c>
      <c r="C65" s="9" t="n">
        <v>0</v>
      </c>
      <c r="D65" s="9" t="n">
        <v>0</v>
      </c>
      <c r="E65" s="9">
        <f>D65-C65</f>
        <v/>
      </c>
      <c r="F65" s="10">
        <f>IF(C65&lt;&gt;0,(E65/C65),"")</f>
        <v/>
      </c>
    </row>
    <row r="66" ht="18" customHeight="1">
      <c r="A66" s="11" t="inlineStr"/>
      <c r="B66" s="12" t="inlineStr">
        <is>
          <t>פיקדון / תוכנית חיסכון</t>
        </is>
      </c>
      <c r="C66" s="13" t="n">
        <v>300</v>
      </c>
      <c r="D66" s="13" t="n">
        <v>0</v>
      </c>
      <c r="E66" s="13">
        <f>D66-C66</f>
        <v/>
      </c>
      <c r="F66" s="14">
        <f>IF(C66&lt;&gt;0,(E66/C66),"")</f>
        <v/>
      </c>
    </row>
    <row r="67" ht="20" customHeight="1">
      <c r="A67" s="5" t="inlineStr">
        <is>
          <t>סה״כ חסכון והשקעות</t>
        </is>
      </c>
      <c r="C67" s="15">
        <f>SUM(C63:C66)</f>
        <v/>
      </c>
      <c r="D67" s="15">
        <f>SUM(D63:D66)</f>
        <v/>
      </c>
      <c r="E67" s="15">
        <f>D67-C67</f>
        <v/>
      </c>
      <c r="F67" s="16">
        <f>IF(C67&lt;&gt;0,(E67/C67),"")</f>
        <v/>
      </c>
    </row>
    <row r="69" ht="20" customHeight="1">
      <c r="A69" s="5" t="inlineStr">
        <is>
          <t>📦 שונות ובלתי צפוי</t>
        </is>
      </c>
      <c r="C69" s="6" t="n"/>
      <c r="D69" s="6" t="n"/>
      <c r="E69" s="6" t="n"/>
      <c r="F69" s="6" t="n"/>
    </row>
    <row r="70" ht="18" customHeight="1">
      <c r="A70" s="7" t="inlineStr"/>
      <c r="B70" s="8" t="inlineStr">
        <is>
          <t>תרופות ורופאים</t>
        </is>
      </c>
      <c r="C70" s="9" t="n">
        <v>300</v>
      </c>
      <c r="D70" s="9" t="n">
        <v>0</v>
      </c>
      <c r="E70" s="9">
        <f>D70-C70</f>
        <v/>
      </c>
      <c r="F70" s="10">
        <f>IF(C70&lt;&gt;0,(E70/C70),"")</f>
        <v/>
      </c>
    </row>
    <row r="71" ht="18" customHeight="1">
      <c r="A71" s="11" t="inlineStr"/>
      <c r="B71" s="12" t="inlineStr">
        <is>
          <t>מתנות ואירועים</t>
        </is>
      </c>
      <c r="C71" s="13" t="n">
        <v>400</v>
      </c>
      <c r="D71" s="13" t="n">
        <v>0</v>
      </c>
      <c r="E71" s="13">
        <f>D71-C71</f>
        <v/>
      </c>
      <c r="F71" s="14">
        <f>IF(C71&lt;&gt;0,(E71/C71),"")</f>
        <v/>
      </c>
    </row>
    <row r="72" ht="18" customHeight="1">
      <c r="A72" s="7" t="inlineStr"/>
      <c r="B72" s="8" t="inlineStr">
        <is>
          <t>סלולר</t>
        </is>
      </c>
      <c r="C72" s="9" t="n">
        <v>150</v>
      </c>
      <c r="D72" s="9" t="n">
        <v>0</v>
      </c>
      <c r="E72" s="9">
        <f>D72-C72</f>
        <v/>
      </c>
      <c r="F72" s="10">
        <f>IF(C72&lt;&gt;0,(E72/C72),"")</f>
        <v/>
      </c>
    </row>
    <row r="73" ht="18" customHeight="1">
      <c r="A73" s="11" t="inlineStr"/>
      <c r="B73" s="12" t="inlineStr">
        <is>
          <t>עמלות ועו''ד / חשבונאי</t>
        </is>
      </c>
      <c r="C73" s="13" t="n">
        <v>100</v>
      </c>
      <c r="D73" s="13" t="n">
        <v>0</v>
      </c>
      <c r="E73" s="13">
        <f>D73-C73</f>
        <v/>
      </c>
      <c r="F73" s="14">
        <f>IF(C73&lt;&gt;0,(E73/C73),"")</f>
        <v/>
      </c>
    </row>
    <row r="74" ht="18" customHeight="1">
      <c r="A74" s="7" t="inlineStr"/>
      <c r="B74" s="8" t="inlineStr">
        <is>
          <t>בלתי צפוי / פדיון</t>
        </is>
      </c>
      <c r="C74" s="9" t="n">
        <v>500</v>
      </c>
      <c r="D74" s="9" t="n">
        <v>0</v>
      </c>
      <c r="E74" s="9">
        <f>D74-C74</f>
        <v/>
      </c>
      <c r="F74" s="10">
        <f>IF(C74&lt;&gt;0,(E74/C74),"")</f>
        <v/>
      </c>
    </row>
    <row r="75" ht="20" customHeight="1">
      <c r="A75" s="5" t="inlineStr">
        <is>
          <t>סה״כ שונות</t>
        </is>
      </c>
      <c r="C75" s="15">
        <f>SUM(C70:C74)</f>
        <v/>
      </c>
      <c r="D75" s="15">
        <f>SUM(D70:D74)</f>
        <v/>
      </c>
      <c r="E75" s="15">
        <f>D75-C75</f>
        <v/>
      </c>
      <c r="F75" s="16">
        <f>IF(C75&lt;&gt;0,(E75/C75),"")</f>
        <v/>
      </c>
    </row>
    <row r="77" ht="22" customHeight="1">
      <c r="A77" s="5" t="inlineStr">
        <is>
          <t>💡 סיכום חודשי</t>
        </is>
      </c>
      <c r="C77" s="6" t="n"/>
      <c r="D77" s="6" t="n"/>
      <c r="E77" s="6" t="n"/>
      <c r="F77" s="6" t="n"/>
    </row>
    <row r="78" ht="20" customHeight="1">
      <c r="A78" s="17" t="inlineStr"/>
      <c r="B78" s="17" t="inlineStr">
        <is>
          <t>סה״כ הוצאות</t>
        </is>
      </c>
      <c r="C78" s="18">
        <f>C20+C27+C35+C43+C51+C60+C67+C75</f>
        <v/>
      </c>
      <c r="D78" s="18">
        <f>D20+D27+D35+D43+D51+D60+D67+D75</f>
        <v/>
      </c>
      <c r="E78" s="18">
        <f>D78-C78</f>
        <v/>
      </c>
      <c r="F78" s="19">
        <f>IF(C78&lt;&gt;0,(E78/C78),"")</f>
        <v/>
      </c>
    </row>
    <row r="79" ht="24" customHeight="1">
      <c r="A79" s="20" t="inlineStr"/>
      <c r="B79" s="20" t="inlineStr">
        <is>
          <t>✅ יתרה חודשית (הכנסות פחות הוצאות)</t>
        </is>
      </c>
      <c r="C79" s="21">
        <f>C10-C78</f>
        <v/>
      </c>
      <c r="D79" s="21">
        <f>D10-D78</f>
        <v/>
      </c>
      <c r="E79" s="21">
        <f>D79-C79</f>
        <v/>
      </c>
    </row>
    <row r="81" ht="20" customHeight="1">
      <c r="B81" s="22" t="inlineStr">
        <is>
          <t>שיעור חיסכון (יתרה ÷ הכנסות)</t>
        </is>
      </c>
      <c r="C81" s="23">
        <f>IF(C10&lt;&gt;0,C79/C10,0)</f>
        <v/>
      </c>
      <c r="D81" s="23">
        <f>IF(D10&lt;&gt;0,D79/D10,0)</f>
        <v/>
      </c>
    </row>
    <row r="82" ht="30" customHeight="1">
      <c r="A82" s="24" t="inlineStr">
        <is>
          <t>💡 טיפ: מלא את עמודת 'בפועל' בסוף כל חודש ובדוק את ההפרש. שנה שלמה = 12 עמודות מלאות.</t>
        </is>
      </c>
    </row>
  </sheetData>
  <mergeCells count="23">
    <mergeCell ref="A60:B60"/>
    <mergeCell ref="A51:B51"/>
    <mergeCell ref="A45:B45"/>
    <mergeCell ref="A69:B69"/>
    <mergeCell ref="A37:B37"/>
    <mergeCell ref="A75:B75"/>
    <mergeCell ref="A27:B27"/>
    <mergeCell ref="A12:B12"/>
    <mergeCell ref="A2:B2"/>
    <mergeCell ref="C2:D2"/>
    <mergeCell ref="A53:B53"/>
    <mergeCell ref="A22:B22"/>
    <mergeCell ref="A35:B35"/>
    <mergeCell ref="A4:B4"/>
    <mergeCell ref="A62:B62"/>
    <mergeCell ref="A20:B20"/>
    <mergeCell ref="A82:F82"/>
    <mergeCell ref="A29:B29"/>
    <mergeCell ref="A43:B43"/>
    <mergeCell ref="A1:F1"/>
    <mergeCell ref="A10:B10"/>
    <mergeCell ref="A67:B67"/>
    <mergeCell ref="A77:B7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2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4" customWidth="1" min="4" max="4"/>
    <col width="14" customWidth="1" min="5" max="5"/>
    <col width="10" customWidth="1" min="6" max="6"/>
  </cols>
  <sheetData>
    <row r="1" ht="30" customHeight="1">
      <c r="A1" s="1" t="inlineStr">
        <is>
          <t>תבנית תקציב חודשי — MSL</t>
        </is>
      </c>
    </row>
    <row r="2" ht="18" customHeight="1">
      <c r="A2" s="2" t="inlineStr">
        <is>
          <t>חודש:</t>
        </is>
      </c>
      <c r="C2" s="3" t="inlineStr">
        <is>
          <t>ינואר 2026 — דוגמה</t>
        </is>
      </c>
    </row>
    <row r="3" ht="22" customHeight="1">
      <c r="A3" s="4" t="inlineStr">
        <is>
          <t>קטגוריה</t>
        </is>
      </c>
      <c r="B3" s="4" t="inlineStr">
        <is>
          <t>תת-קטגוריה</t>
        </is>
      </c>
      <c r="C3" s="4" t="inlineStr">
        <is>
          <t>מתוכנן ₪</t>
        </is>
      </c>
      <c r="D3" s="4" t="inlineStr">
        <is>
          <t>בפועל ₪</t>
        </is>
      </c>
      <c r="E3" s="4" t="inlineStr">
        <is>
          <t>הפרש ₪</t>
        </is>
      </c>
      <c r="F3" s="4" t="inlineStr">
        <is>
          <t>הפרש %</t>
        </is>
      </c>
    </row>
    <row r="4" ht="20" customHeight="1">
      <c r="A4" s="25" t="inlineStr">
        <is>
          <t>💰 הכנסות</t>
        </is>
      </c>
      <c r="C4" s="6" t="n"/>
      <c r="D4" s="6" t="n"/>
      <c r="E4" s="6" t="n"/>
      <c r="F4" s="6" t="n"/>
    </row>
    <row r="5" ht="18" customHeight="1">
      <c r="A5" s="7" t="inlineStr"/>
      <c r="B5" s="8" t="inlineStr">
        <is>
          <t>משכורת נטו</t>
        </is>
      </c>
      <c r="C5" s="9" t="n">
        <v>12000</v>
      </c>
      <c r="D5" s="9" t="n">
        <v>12500</v>
      </c>
      <c r="E5" s="9">
        <f>D5-C5</f>
        <v/>
      </c>
      <c r="F5" s="10">
        <f>IF(C5&lt;&gt;0,(E5/C5),"")</f>
        <v/>
      </c>
    </row>
    <row r="6" ht="18" customHeight="1">
      <c r="A6" s="11" t="inlineStr"/>
      <c r="B6" s="12" t="inlineStr">
        <is>
          <t>שכר בן/בת זוג</t>
        </is>
      </c>
      <c r="C6" s="13" t="n">
        <v>9000</v>
      </c>
      <c r="D6" s="13" t="n">
        <v>9200</v>
      </c>
      <c r="E6" s="13">
        <f>D6-C6</f>
        <v/>
      </c>
      <c r="F6" s="14">
        <f>IF(C6&lt;&gt;0,(E6/C6),"")</f>
        <v/>
      </c>
    </row>
    <row r="7" ht="18" customHeight="1">
      <c r="A7" s="7" t="inlineStr"/>
      <c r="B7" s="8" t="inlineStr">
        <is>
          <t>הכנסה נוספת (פרילנס / שכירות)</t>
        </is>
      </c>
      <c r="C7" s="9" t="n">
        <v>0</v>
      </c>
      <c r="D7" s="9" t="n">
        <v>1500</v>
      </c>
      <c r="E7" s="9">
        <f>D7-C7</f>
        <v/>
      </c>
      <c r="F7" s="10">
        <f>IF(C7&lt;&gt;0,(E7/C7),"")</f>
        <v/>
      </c>
    </row>
    <row r="8" ht="18" customHeight="1">
      <c r="A8" s="11" t="inlineStr"/>
      <c r="B8" s="12" t="inlineStr">
        <is>
          <t>גמלאות / קצבאות</t>
        </is>
      </c>
      <c r="C8" s="13" t="n">
        <v>0</v>
      </c>
      <c r="D8" s="13" t="n">
        <v>0</v>
      </c>
      <c r="E8" s="13">
        <f>D8-C8</f>
        <v/>
      </c>
      <c r="F8" s="14">
        <f>IF(C8&lt;&gt;0,(E8/C8),"")</f>
        <v/>
      </c>
    </row>
    <row r="9" ht="18" customHeight="1">
      <c r="A9" s="7" t="inlineStr"/>
      <c r="B9" s="8" t="inlineStr">
        <is>
          <t>אחר</t>
        </is>
      </c>
      <c r="C9" s="9" t="n">
        <v>0</v>
      </c>
      <c r="D9" s="9" t="n">
        <v>0</v>
      </c>
      <c r="E9" s="9">
        <f>D9-C9</f>
        <v/>
      </c>
      <c r="F9" s="10">
        <f>IF(C9&lt;&gt;0,(E9/C9),"")</f>
        <v/>
      </c>
    </row>
    <row r="10" ht="20" customHeight="1">
      <c r="A10" s="25" t="inlineStr">
        <is>
          <t>סה״כ הכנסות</t>
        </is>
      </c>
      <c r="C10" s="15">
        <f>SUM(C5:C9)</f>
        <v/>
      </c>
      <c r="D10" s="15">
        <f>SUM(D5:D9)</f>
        <v/>
      </c>
      <c r="E10" s="15">
        <f>D10-C10</f>
        <v/>
      </c>
      <c r="F10" s="16">
        <f>IF(C10&lt;&gt;0,(E10/C10),"")</f>
        <v/>
      </c>
    </row>
    <row r="12" ht="20" customHeight="1">
      <c r="A12" s="25" t="inlineStr">
        <is>
          <t>🏠 דיור</t>
        </is>
      </c>
      <c r="C12" s="6" t="n"/>
      <c r="D12" s="6" t="n"/>
      <c r="E12" s="6" t="n"/>
      <c r="F12" s="6" t="n"/>
    </row>
    <row r="13" ht="18" customHeight="1">
      <c r="A13" s="7" t="inlineStr"/>
      <c r="B13" s="8" t="inlineStr">
        <is>
          <t>שכר דירה / משכנתה</t>
        </is>
      </c>
      <c r="C13" s="9" t="n">
        <v>5000</v>
      </c>
      <c r="D13" s="9" t="n">
        <v>5000</v>
      </c>
      <c r="E13" s="9">
        <f>D13-C13</f>
        <v/>
      </c>
      <c r="F13" s="10">
        <f>IF(C13&lt;&gt;0,(E13/C13),"")</f>
        <v/>
      </c>
    </row>
    <row r="14" ht="18" customHeight="1">
      <c r="A14" s="11" t="inlineStr"/>
      <c r="B14" s="12" t="inlineStr">
        <is>
          <t>ארנונה</t>
        </is>
      </c>
      <c r="C14" s="13" t="n">
        <v>900</v>
      </c>
      <c r="D14" s="13" t="n">
        <v>923</v>
      </c>
      <c r="E14" s="13">
        <f>D14-C14</f>
        <v/>
      </c>
      <c r="F14" s="14">
        <f>IF(C14&lt;&gt;0,(E14/C14),"")</f>
        <v/>
      </c>
    </row>
    <row r="15" ht="18" customHeight="1">
      <c r="A15" s="7" t="inlineStr"/>
      <c r="B15" s="8" t="inlineStr">
        <is>
          <t>ועד בית</t>
        </is>
      </c>
      <c r="C15" s="9" t="n">
        <v>350</v>
      </c>
      <c r="D15" s="9" t="n">
        <v>350</v>
      </c>
      <c r="E15" s="9">
        <f>D15-C15</f>
        <v/>
      </c>
      <c r="F15" s="10">
        <f>IF(C15&lt;&gt;0,(E15/C15),"")</f>
        <v/>
      </c>
    </row>
    <row r="16" ht="18" customHeight="1">
      <c r="A16" s="11" t="inlineStr"/>
      <c r="B16" s="12" t="inlineStr">
        <is>
          <t>חשמל</t>
        </is>
      </c>
      <c r="C16" s="13" t="n">
        <v>350</v>
      </c>
      <c r="D16" s="13" t="n">
        <v>412</v>
      </c>
      <c r="E16" s="13">
        <f>D16-C16</f>
        <v/>
      </c>
      <c r="F16" s="14">
        <f>IF(C16&lt;&gt;0,(E16/C16),"")</f>
        <v/>
      </c>
    </row>
    <row r="17" ht="18" customHeight="1">
      <c r="A17" s="7" t="inlineStr"/>
      <c r="B17" s="8" t="inlineStr">
        <is>
          <t>מים וגז</t>
        </is>
      </c>
      <c r="C17" s="9" t="n">
        <v>180</v>
      </c>
      <c r="D17" s="9" t="n">
        <v>198</v>
      </c>
      <c r="E17" s="9">
        <f>D17-C17</f>
        <v/>
      </c>
      <c r="F17" s="10">
        <f>IF(C17&lt;&gt;0,(E17/C17),"")</f>
        <v/>
      </c>
    </row>
    <row r="18" ht="18" customHeight="1">
      <c r="A18" s="11" t="inlineStr"/>
      <c r="B18" s="12" t="inlineStr">
        <is>
          <t>אינטרנט וכבלים</t>
        </is>
      </c>
      <c r="C18" s="13" t="n">
        <v>250</v>
      </c>
      <c r="D18" s="13" t="n">
        <v>249</v>
      </c>
      <c r="E18" s="13">
        <f>D18-C18</f>
        <v/>
      </c>
      <c r="F18" s="14">
        <f>IF(C18&lt;&gt;0,(E18/C18),"")</f>
        <v/>
      </c>
    </row>
    <row r="19" ht="18" customHeight="1">
      <c r="A19" s="7" t="inlineStr"/>
      <c r="B19" s="8" t="inlineStr">
        <is>
          <t>תחזוקה ותיקונים</t>
        </is>
      </c>
      <c r="C19" s="9" t="n">
        <v>200</v>
      </c>
      <c r="D19" s="9" t="n">
        <v>380</v>
      </c>
      <c r="E19" s="9">
        <f>D19-C19</f>
        <v/>
      </c>
      <c r="F19" s="10">
        <f>IF(C19&lt;&gt;0,(E19/C19),"")</f>
        <v/>
      </c>
    </row>
    <row r="20" ht="20" customHeight="1">
      <c r="A20" s="25" t="inlineStr">
        <is>
          <t>סה״כ דיור</t>
        </is>
      </c>
      <c r="C20" s="15">
        <f>SUM(C13:C19)</f>
        <v/>
      </c>
      <c r="D20" s="15">
        <f>SUM(D13:D19)</f>
        <v/>
      </c>
      <c r="E20" s="15">
        <f>D20-C20</f>
        <v/>
      </c>
      <c r="F20" s="16">
        <f>IF(C20&lt;&gt;0,(E20/C20),"")</f>
        <v/>
      </c>
    </row>
    <row r="22" ht="20" customHeight="1">
      <c r="A22" s="25" t="inlineStr">
        <is>
          <t>🛒 מזון וקניות</t>
        </is>
      </c>
      <c r="C22" s="6" t="n"/>
      <c r="D22" s="6" t="n"/>
      <c r="E22" s="6" t="n"/>
      <c r="F22" s="6" t="n"/>
    </row>
    <row r="23" ht="18" customHeight="1">
      <c r="A23" s="7" t="inlineStr"/>
      <c r="B23" s="8" t="inlineStr">
        <is>
          <t>סופרמרקט</t>
        </is>
      </c>
      <c r="C23" s="9" t="n">
        <v>2500</v>
      </c>
      <c r="D23" s="9" t="n">
        <v>2850</v>
      </c>
      <c r="E23" s="9">
        <f>D23-C23</f>
        <v/>
      </c>
      <c r="F23" s="10">
        <f>IF(C23&lt;&gt;0,(E23/C23),"")</f>
        <v/>
      </c>
    </row>
    <row r="24" ht="18" customHeight="1">
      <c r="A24" s="11" t="inlineStr"/>
      <c r="B24" s="12" t="inlineStr">
        <is>
          <t>שוק / טבע</t>
        </is>
      </c>
      <c r="C24" s="13" t="n">
        <v>400</v>
      </c>
      <c r="D24" s="13" t="n">
        <v>380</v>
      </c>
      <c r="E24" s="13">
        <f>D24-C24</f>
        <v/>
      </c>
      <c r="F24" s="14">
        <f>IF(C24&lt;&gt;0,(E24/C24),"")</f>
        <v/>
      </c>
    </row>
    <row r="25" ht="18" customHeight="1">
      <c r="A25" s="7" t="inlineStr"/>
      <c r="B25" s="8" t="inlineStr">
        <is>
          <t>מסעדות ומשלוחים</t>
        </is>
      </c>
      <c r="C25" s="9" t="n">
        <v>800</v>
      </c>
      <c r="D25" s="9" t="n">
        <v>1100</v>
      </c>
      <c r="E25" s="9">
        <f>D25-C25</f>
        <v/>
      </c>
      <c r="F25" s="10">
        <f>IF(C25&lt;&gt;0,(E25/C25),"")</f>
        <v/>
      </c>
    </row>
    <row r="26" ht="18" customHeight="1">
      <c r="A26" s="11" t="inlineStr"/>
      <c r="B26" s="12" t="inlineStr">
        <is>
          <t>קפה ומאפייה</t>
        </is>
      </c>
      <c r="C26" s="13" t="n">
        <v>300</v>
      </c>
      <c r="D26" s="13" t="n">
        <v>420</v>
      </c>
      <c r="E26" s="13">
        <f>D26-C26</f>
        <v/>
      </c>
      <c r="F26" s="14">
        <f>IF(C26&lt;&gt;0,(E26/C26),"")</f>
        <v/>
      </c>
    </row>
    <row r="27" ht="20" customHeight="1">
      <c r="A27" s="25" t="inlineStr">
        <is>
          <t>סה״כ מזון</t>
        </is>
      </c>
      <c r="C27" s="15">
        <f>SUM(C23:C26)</f>
        <v/>
      </c>
      <c r="D27" s="15">
        <f>SUM(D23:D26)</f>
        <v/>
      </c>
      <c r="E27" s="15">
        <f>D27-C27</f>
        <v/>
      </c>
      <c r="F27" s="16">
        <f>IF(C27&lt;&gt;0,(E27/C27),"")</f>
        <v/>
      </c>
    </row>
    <row r="29" ht="20" customHeight="1">
      <c r="A29" s="25" t="inlineStr">
        <is>
          <t>🚗 תחבורה</t>
        </is>
      </c>
      <c r="C29" s="6" t="n"/>
      <c r="D29" s="6" t="n"/>
      <c r="E29" s="6" t="n"/>
      <c r="F29" s="6" t="n"/>
    </row>
    <row r="30" ht="18" customHeight="1">
      <c r="A30" s="7" t="inlineStr"/>
      <c r="B30" s="8" t="inlineStr">
        <is>
          <t>דלק / חשמל לרכב</t>
        </is>
      </c>
      <c r="C30" s="9" t="n">
        <v>600</v>
      </c>
      <c r="D30" s="9" t="n">
        <v>680</v>
      </c>
      <c r="E30" s="9">
        <f>D30-C30</f>
        <v/>
      </c>
      <c r="F30" s="10">
        <f>IF(C30&lt;&gt;0,(E30/C30),"")</f>
        <v/>
      </c>
    </row>
    <row r="31" ht="18" customHeight="1">
      <c r="A31" s="11" t="inlineStr"/>
      <c r="B31" s="12" t="inlineStr">
        <is>
          <t>ביטוח רכב</t>
        </is>
      </c>
      <c r="C31" s="13" t="n">
        <v>250</v>
      </c>
      <c r="D31" s="13" t="n">
        <v>250</v>
      </c>
      <c r="E31" s="13">
        <f>D31-C31</f>
        <v/>
      </c>
      <c r="F31" s="14">
        <f>IF(C31&lt;&gt;0,(E31/C31),"")</f>
        <v/>
      </c>
    </row>
    <row r="32" ht="18" customHeight="1">
      <c r="A32" s="7" t="inlineStr"/>
      <c r="B32" s="8" t="inlineStr">
        <is>
          <t>רישיון / טסט / תחזוקה</t>
        </is>
      </c>
      <c r="C32" s="9" t="n">
        <v>150</v>
      </c>
      <c r="D32" s="9" t="n">
        <v>0</v>
      </c>
      <c r="E32" s="9">
        <f>D32-C32</f>
        <v/>
      </c>
      <c r="F32" s="10">
        <f>IF(C32&lt;&gt;0,(E32/C32),"")</f>
        <v/>
      </c>
    </row>
    <row r="33" ht="18" customHeight="1">
      <c r="A33" s="11" t="inlineStr"/>
      <c r="B33" s="12" t="inlineStr">
        <is>
          <t>תחבורה ציבורית</t>
        </is>
      </c>
      <c r="C33" s="13" t="n">
        <v>250</v>
      </c>
      <c r="D33" s="13" t="n">
        <v>260</v>
      </c>
      <c r="E33" s="13">
        <f>D33-C33</f>
        <v/>
      </c>
      <c r="F33" s="14">
        <f>IF(C33&lt;&gt;0,(E33/C33),"")</f>
        <v/>
      </c>
    </row>
    <row r="34" ht="18" customHeight="1">
      <c r="A34" s="7" t="inlineStr"/>
      <c r="B34" s="8" t="inlineStr">
        <is>
          <t>חנייה</t>
        </is>
      </c>
      <c r="C34" s="9" t="n">
        <v>100</v>
      </c>
      <c r="D34" s="9" t="n">
        <v>80</v>
      </c>
      <c r="E34" s="9">
        <f>D34-C34</f>
        <v/>
      </c>
      <c r="F34" s="10">
        <f>IF(C34&lt;&gt;0,(E34/C34),"")</f>
        <v/>
      </c>
    </row>
    <row r="35" ht="20" customHeight="1">
      <c r="A35" s="25" t="inlineStr">
        <is>
          <t>סה״כ תחבורה</t>
        </is>
      </c>
      <c r="C35" s="15">
        <f>SUM(C30:C34)</f>
        <v/>
      </c>
      <c r="D35" s="15">
        <f>SUM(D30:D34)</f>
        <v/>
      </c>
      <c r="E35" s="15">
        <f>D35-C35</f>
        <v/>
      </c>
      <c r="F35" s="16">
        <f>IF(C35&lt;&gt;0,(E35/C35),"")</f>
        <v/>
      </c>
    </row>
    <row r="37" ht="20" customHeight="1">
      <c r="A37" s="25" t="inlineStr">
        <is>
          <t>🛡️ ביטוחים ופנסיה</t>
        </is>
      </c>
      <c r="C37" s="6" t="n"/>
      <c r="D37" s="6" t="n"/>
      <c r="E37" s="6" t="n"/>
      <c r="F37" s="6" t="n"/>
    </row>
    <row r="38" ht="18" customHeight="1">
      <c r="A38" s="7" t="inlineStr"/>
      <c r="B38" s="8" t="inlineStr">
        <is>
          <t>ביטוח חיים</t>
        </is>
      </c>
      <c r="C38" s="9" t="n">
        <v>200</v>
      </c>
      <c r="D38" s="9" t="n">
        <v>200</v>
      </c>
      <c r="E38" s="9">
        <f>D38-C38</f>
        <v/>
      </c>
      <c r="F38" s="10">
        <f>IF(C38&lt;&gt;0,(E38/C38),"")</f>
        <v/>
      </c>
    </row>
    <row r="39" ht="18" customHeight="1">
      <c r="A39" s="11" t="inlineStr"/>
      <c r="B39" s="12" t="inlineStr">
        <is>
          <t>ביטוח בריאות / מחלות קשות</t>
        </is>
      </c>
      <c r="C39" s="13" t="n">
        <v>180</v>
      </c>
      <c r="D39" s="13" t="n">
        <v>180</v>
      </c>
      <c r="E39" s="13">
        <f>D39-C39</f>
        <v/>
      </c>
      <c r="F39" s="14">
        <f>IF(C39&lt;&gt;0,(E39/C39),"")</f>
        <v/>
      </c>
    </row>
    <row r="40" ht="18" customHeight="1">
      <c r="A40" s="7" t="inlineStr"/>
      <c r="B40" s="8" t="inlineStr">
        <is>
          <t>קרן פנסיה (מעבר לשכר)</t>
        </is>
      </c>
      <c r="C40" s="9" t="n">
        <v>0</v>
      </c>
      <c r="D40" s="9" t="n">
        <v>500</v>
      </c>
      <c r="E40" s="9">
        <f>D40-C40</f>
        <v/>
      </c>
      <c r="F40" s="10">
        <f>IF(C40&lt;&gt;0,(E40/C40),"")</f>
        <v/>
      </c>
    </row>
    <row r="41" ht="18" customHeight="1">
      <c r="A41" s="11" t="inlineStr"/>
      <c r="B41" s="12" t="inlineStr">
        <is>
          <t>ביטוח דירה</t>
        </is>
      </c>
      <c r="C41" s="13" t="n">
        <v>100</v>
      </c>
      <c r="D41" s="13" t="n">
        <v>100</v>
      </c>
      <c r="E41" s="13">
        <f>D41-C41</f>
        <v/>
      </c>
      <c r="F41" s="14">
        <f>IF(C41&lt;&gt;0,(E41/C41),"")</f>
        <v/>
      </c>
    </row>
    <row r="42" ht="18" customHeight="1">
      <c r="A42" s="7" t="inlineStr"/>
      <c r="B42" s="8" t="inlineStr">
        <is>
          <t>ביטוח סיעודי</t>
        </is>
      </c>
      <c r="C42" s="9" t="n">
        <v>80</v>
      </c>
      <c r="D42" s="9" t="n">
        <v>80</v>
      </c>
      <c r="E42" s="9">
        <f>D42-C42</f>
        <v/>
      </c>
      <c r="F42" s="10">
        <f>IF(C42&lt;&gt;0,(E42/C42),"")</f>
        <v/>
      </c>
    </row>
    <row r="43" ht="20" customHeight="1">
      <c r="A43" s="25" t="inlineStr">
        <is>
          <t>סה״כ ביטוחים ופנסיה</t>
        </is>
      </c>
      <c r="C43" s="15">
        <f>SUM(C38:C42)</f>
        <v/>
      </c>
      <c r="D43" s="15">
        <f>SUM(D38:D42)</f>
        <v/>
      </c>
      <c r="E43" s="15">
        <f>D43-C43</f>
        <v/>
      </c>
      <c r="F43" s="16">
        <f>IF(C43&lt;&gt;0,(E43/C43),"")</f>
        <v/>
      </c>
    </row>
    <row r="45" ht="20" customHeight="1">
      <c r="A45" s="25" t="inlineStr">
        <is>
          <t>👶 ילדים וחינוך</t>
        </is>
      </c>
      <c r="C45" s="6" t="n"/>
      <c r="D45" s="6" t="n"/>
      <c r="E45" s="6" t="n"/>
      <c r="F45" s="6" t="n"/>
    </row>
    <row r="46" ht="18" customHeight="1">
      <c r="A46" s="7" t="inlineStr"/>
      <c r="B46" s="8" t="inlineStr">
        <is>
          <t>גן / צהרון / מעון</t>
        </is>
      </c>
      <c r="C46" s="9" t="n">
        <v>1800</v>
      </c>
      <c r="D46" s="9" t="n">
        <v>1800</v>
      </c>
      <c r="E46" s="9">
        <f>D46-C46</f>
        <v/>
      </c>
      <c r="F46" s="10">
        <f>IF(C46&lt;&gt;0,(E46/C46),"")</f>
        <v/>
      </c>
    </row>
    <row r="47" ht="18" customHeight="1">
      <c r="A47" s="11" t="inlineStr"/>
      <c r="B47" s="12" t="inlineStr">
        <is>
          <t>חוגים וקייטנות</t>
        </is>
      </c>
      <c r="C47" s="13" t="n">
        <v>600</v>
      </c>
      <c r="D47" s="13" t="n">
        <v>720</v>
      </c>
      <c r="E47" s="13">
        <f>D47-C47</f>
        <v/>
      </c>
      <c r="F47" s="14">
        <f>IF(C47&lt;&gt;0,(E47/C47),"")</f>
        <v/>
      </c>
    </row>
    <row r="48" ht="18" customHeight="1">
      <c r="A48" s="7" t="inlineStr"/>
      <c r="B48" s="8" t="inlineStr">
        <is>
          <t>שיעורים פרטיים / אקדמיה</t>
        </is>
      </c>
      <c r="C48" s="9" t="n">
        <v>400</v>
      </c>
      <c r="D48" s="9" t="n">
        <v>400</v>
      </c>
      <c r="E48" s="9">
        <f>D48-C48</f>
        <v/>
      </c>
      <c r="F48" s="10">
        <f>IF(C48&lt;&gt;0,(E48/C48),"")</f>
        <v/>
      </c>
    </row>
    <row r="49" ht="18" customHeight="1">
      <c r="A49" s="11" t="inlineStr"/>
      <c r="B49" s="12" t="inlineStr">
        <is>
          <t>ציוד בית ספר וספרים</t>
        </is>
      </c>
      <c r="C49" s="13" t="n">
        <v>150</v>
      </c>
      <c r="D49" s="13" t="n">
        <v>320</v>
      </c>
      <c r="E49" s="13">
        <f>D49-C49</f>
        <v/>
      </c>
      <c r="F49" s="14">
        <f>IF(C49&lt;&gt;0,(E49/C49),"")</f>
        <v/>
      </c>
    </row>
    <row r="50" ht="18" customHeight="1">
      <c r="A50" s="7" t="inlineStr"/>
      <c r="B50" s="8" t="inlineStr">
        <is>
          <t>הלבשה לילדים</t>
        </is>
      </c>
      <c r="C50" s="9" t="n">
        <v>200</v>
      </c>
      <c r="D50" s="9" t="n">
        <v>250</v>
      </c>
      <c r="E50" s="9">
        <f>D50-C50</f>
        <v/>
      </c>
      <c r="F50" s="10">
        <f>IF(C50&lt;&gt;0,(E50/C50),"")</f>
        <v/>
      </c>
    </row>
    <row r="51" ht="20" customHeight="1">
      <c r="A51" s="25" t="inlineStr">
        <is>
          <t>סה״כ ילדים וחינוך</t>
        </is>
      </c>
      <c r="C51" s="15">
        <f>SUM(C46:C50)</f>
        <v/>
      </c>
      <c r="D51" s="15">
        <f>SUM(D46:D50)</f>
        <v/>
      </c>
      <c r="E51" s="15">
        <f>D51-C51</f>
        <v/>
      </c>
      <c r="F51" s="16">
        <f>IF(C51&lt;&gt;0,(E51/C51),"")</f>
        <v/>
      </c>
    </row>
    <row r="53" ht="20" customHeight="1">
      <c r="A53" s="25" t="inlineStr">
        <is>
          <t>🎭 פנאי ואורח חיים</t>
        </is>
      </c>
      <c r="C53" s="6" t="n"/>
      <c r="D53" s="6" t="n"/>
      <c r="E53" s="6" t="n"/>
      <c r="F53" s="6" t="n"/>
    </row>
    <row r="54" ht="18" customHeight="1">
      <c r="A54" s="7" t="inlineStr"/>
      <c r="B54" s="8" t="inlineStr">
        <is>
          <t>בידור ובילויים</t>
        </is>
      </c>
      <c r="C54" s="9" t="n">
        <v>500</v>
      </c>
      <c r="D54" s="9" t="n">
        <v>650</v>
      </c>
      <c r="E54" s="9">
        <f>D54-C54</f>
        <v/>
      </c>
      <c r="F54" s="10">
        <f>IF(C54&lt;&gt;0,(E54/C54),"")</f>
        <v/>
      </c>
    </row>
    <row r="55" ht="18" customHeight="1">
      <c r="A55" s="11" t="inlineStr"/>
      <c r="B55" s="12" t="inlineStr">
        <is>
          <t>נסיעות וחופשות (חודשי)</t>
        </is>
      </c>
      <c r="C55" s="13" t="n">
        <v>400</v>
      </c>
      <c r="D55" s="13" t="n">
        <v>200</v>
      </c>
      <c r="E55" s="13">
        <f>D55-C55</f>
        <v/>
      </c>
      <c r="F55" s="14">
        <f>IF(C55&lt;&gt;0,(E55/C55),"")</f>
        <v/>
      </c>
    </row>
    <row r="56" ht="18" customHeight="1">
      <c r="A56" s="7" t="inlineStr"/>
      <c r="B56" s="8" t="inlineStr">
        <is>
          <t>ספורט / כושר</t>
        </is>
      </c>
      <c r="C56" s="9" t="n">
        <v>200</v>
      </c>
      <c r="D56" s="9" t="n">
        <v>220</v>
      </c>
      <c r="E56" s="9">
        <f>D56-C56</f>
        <v/>
      </c>
      <c r="F56" s="10">
        <f>IF(C56&lt;&gt;0,(E56/C56),"")</f>
        <v/>
      </c>
    </row>
    <row r="57" ht="18" customHeight="1">
      <c r="A57" s="11" t="inlineStr"/>
      <c r="B57" s="12" t="inlineStr">
        <is>
          <t>קניות ביגוד (מבוגרים)</t>
        </is>
      </c>
      <c r="C57" s="13" t="n">
        <v>300</v>
      </c>
      <c r="D57" s="13" t="n">
        <v>480</v>
      </c>
      <c r="E57" s="13">
        <f>D57-C57</f>
        <v/>
      </c>
      <c r="F57" s="14">
        <f>IF(C57&lt;&gt;0,(E57/C57),"")</f>
        <v/>
      </c>
    </row>
    <row r="58" ht="18" customHeight="1">
      <c r="A58" s="7" t="inlineStr"/>
      <c r="B58" s="8" t="inlineStr">
        <is>
          <t>ספרות / תרבות / הצגות</t>
        </is>
      </c>
      <c r="C58" s="9" t="n">
        <v>150</v>
      </c>
      <c r="D58" s="9" t="n">
        <v>0</v>
      </c>
      <c r="E58" s="9">
        <f>D58-C58</f>
        <v/>
      </c>
      <c r="F58" s="10">
        <f>IF(C58&lt;&gt;0,(E58/C58),"")</f>
        <v/>
      </c>
    </row>
    <row r="59" ht="18" customHeight="1">
      <c r="A59" s="11" t="inlineStr"/>
      <c r="B59" s="12" t="inlineStr">
        <is>
          <t>מנויים (סטרימינג וכו׳)</t>
        </is>
      </c>
      <c r="C59" s="13" t="n">
        <v>120</v>
      </c>
      <c r="D59" s="13" t="n">
        <v>119</v>
      </c>
      <c r="E59" s="13">
        <f>D59-C59</f>
        <v/>
      </c>
      <c r="F59" s="14">
        <f>IF(C59&lt;&gt;0,(E59/C59),"")</f>
        <v/>
      </c>
    </row>
    <row r="60" ht="20" customHeight="1">
      <c r="A60" s="25" t="inlineStr">
        <is>
          <t>סה״כ פנאי ואורח חיים</t>
        </is>
      </c>
      <c r="C60" s="15">
        <f>SUM(C54:C59)</f>
        <v/>
      </c>
      <c r="D60" s="15">
        <f>SUM(D54:D59)</f>
        <v/>
      </c>
      <c r="E60" s="15">
        <f>D60-C60</f>
        <v/>
      </c>
      <c r="F60" s="16">
        <f>IF(C60&lt;&gt;0,(E60/C60),"")</f>
        <v/>
      </c>
    </row>
    <row r="62" ht="20" customHeight="1">
      <c r="A62" s="25" t="inlineStr">
        <is>
          <t>💼 חסכון והשקעות</t>
        </is>
      </c>
      <c r="C62" s="6" t="n"/>
      <c r="D62" s="6" t="n"/>
      <c r="E62" s="6" t="n"/>
      <c r="F62" s="6" t="n"/>
    </row>
    <row r="63" ht="18" customHeight="1">
      <c r="A63" s="7" t="inlineStr"/>
      <c r="B63" s="8" t="inlineStr">
        <is>
          <t>חיסכון חודשי (קרן חירום)</t>
        </is>
      </c>
      <c r="C63" s="9" t="n">
        <v>1000</v>
      </c>
      <c r="D63" s="9" t="n">
        <v>1000</v>
      </c>
      <c r="E63" s="9">
        <f>D63-C63</f>
        <v/>
      </c>
      <c r="F63" s="10">
        <f>IF(C63&lt;&gt;0,(E63/C63),"")</f>
        <v/>
      </c>
    </row>
    <row r="64" ht="18" customHeight="1">
      <c r="A64" s="11" t="inlineStr"/>
      <c r="B64" s="12" t="inlineStr">
        <is>
          <t>השקעות (קרן / ETF)</t>
        </is>
      </c>
      <c r="C64" s="13" t="n">
        <v>500</v>
      </c>
      <c r="D64" s="13" t="n">
        <v>500</v>
      </c>
      <c r="E64" s="13">
        <f>D64-C64</f>
        <v/>
      </c>
      <c r="F64" s="14">
        <f>IF(C64&lt;&gt;0,(E64/C64),"")</f>
        <v/>
      </c>
    </row>
    <row r="65" ht="18" customHeight="1">
      <c r="A65" s="7" t="inlineStr"/>
      <c r="B65" s="8" t="inlineStr">
        <is>
          <t>קרן השתלמות (השלמה)</t>
        </is>
      </c>
      <c r="C65" s="9" t="n">
        <v>0</v>
      </c>
      <c r="D65" s="9" t="n">
        <v>0</v>
      </c>
      <c r="E65" s="9">
        <f>D65-C65</f>
        <v/>
      </c>
      <c r="F65" s="10">
        <f>IF(C65&lt;&gt;0,(E65/C65),"")</f>
        <v/>
      </c>
    </row>
    <row r="66" ht="18" customHeight="1">
      <c r="A66" s="11" t="inlineStr"/>
      <c r="B66" s="12" t="inlineStr">
        <is>
          <t>פיקדון / תוכנית חיסכון</t>
        </is>
      </c>
      <c r="C66" s="13" t="n">
        <v>300</v>
      </c>
      <c r="D66" s="13" t="n">
        <v>300</v>
      </c>
      <c r="E66" s="13">
        <f>D66-C66</f>
        <v/>
      </c>
      <c r="F66" s="14">
        <f>IF(C66&lt;&gt;0,(E66/C66),"")</f>
        <v/>
      </c>
    </row>
    <row r="67" ht="20" customHeight="1">
      <c r="A67" s="25" t="inlineStr">
        <is>
          <t>סה״כ חסכון והשקעות</t>
        </is>
      </c>
      <c r="C67" s="15">
        <f>SUM(C63:C66)</f>
        <v/>
      </c>
      <c r="D67" s="15">
        <f>SUM(D63:D66)</f>
        <v/>
      </c>
      <c r="E67" s="15">
        <f>D67-C67</f>
        <v/>
      </c>
      <c r="F67" s="16">
        <f>IF(C67&lt;&gt;0,(E67/C67),"")</f>
        <v/>
      </c>
    </row>
    <row r="69" ht="20" customHeight="1">
      <c r="A69" s="25" t="inlineStr">
        <is>
          <t>📦 שונות ובלתי צפוי</t>
        </is>
      </c>
      <c r="C69" s="6" t="n"/>
      <c r="D69" s="6" t="n"/>
      <c r="E69" s="6" t="n"/>
      <c r="F69" s="6" t="n"/>
    </row>
    <row r="70" ht="18" customHeight="1">
      <c r="A70" s="7" t="inlineStr"/>
      <c r="B70" s="8" t="inlineStr">
        <is>
          <t>תרופות ורופאים</t>
        </is>
      </c>
      <c r="C70" s="9" t="n">
        <v>300</v>
      </c>
      <c r="D70" s="9" t="n">
        <v>520</v>
      </c>
      <c r="E70" s="9">
        <f>D70-C70</f>
        <v/>
      </c>
      <c r="F70" s="10">
        <f>IF(C70&lt;&gt;0,(E70/C70),"")</f>
        <v/>
      </c>
    </row>
    <row r="71" ht="18" customHeight="1">
      <c r="A71" s="11" t="inlineStr"/>
      <c r="B71" s="12" t="inlineStr">
        <is>
          <t>מתנות ואירועים</t>
        </is>
      </c>
      <c r="C71" s="13" t="n">
        <v>400</v>
      </c>
      <c r="D71" s="13" t="n">
        <v>650</v>
      </c>
      <c r="E71" s="13">
        <f>D71-C71</f>
        <v/>
      </c>
      <c r="F71" s="14">
        <f>IF(C71&lt;&gt;0,(E71/C71),"")</f>
        <v/>
      </c>
    </row>
    <row r="72" ht="18" customHeight="1">
      <c r="A72" s="7" t="inlineStr"/>
      <c r="B72" s="8" t="inlineStr">
        <is>
          <t>סלולר</t>
        </is>
      </c>
      <c r="C72" s="9" t="n">
        <v>150</v>
      </c>
      <c r="D72" s="9" t="n">
        <v>149</v>
      </c>
      <c r="E72" s="9">
        <f>D72-C72</f>
        <v/>
      </c>
      <c r="F72" s="10">
        <f>IF(C72&lt;&gt;0,(E72/C72),"")</f>
        <v/>
      </c>
    </row>
    <row r="73" ht="18" customHeight="1">
      <c r="A73" s="11" t="inlineStr"/>
      <c r="B73" s="12" t="inlineStr">
        <is>
          <t>עמלות ועו''ד / חשבונאי</t>
        </is>
      </c>
      <c r="C73" s="13" t="n">
        <v>100</v>
      </c>
      <c r="D73" s="13" t="n">
        <v>0</v>
      </c>
      <c r="E73" s="13">
        <f>D73-C73</f>
        <v/>
      </c>
      <c r="F73" s="14">
        <f>IF(C73&lt;&gt;0,(E73/C73),"")</f>
        <v/>
      </c>
    </row>
    <row r="74" ht="18" customHeight="1">
      <c r="A74" s="7" t="inlineStr"/>
      <c r="B74" s="8" t="inlineStr">
        <is>
          <t>בלתי צפוי / פדיון</t>
        </is>
      </c>
      <c r="C74" s="9" t="n">
        <v>500</v>
      </c>
      <c r="D74" s="9" t="n">
        <v>0</v>
      </c>
      <c r="E74" s="9">
        <f>D74-C74</f>
        <v/>
      </c>
      <c r="F74" s="10">
        <f>IF(C74&lt;&gt;0,(E74/C74),"")</f>
        <v/>
      </c>
    </row>
    <row r="75" ht="20" customHeight="1">
      <c r="A75" s="25" t="inlineStr">
        <is>
          <t>סה״כ שונות</t>
        </is>
      </c>
      <c r="C75" s="15">
        <f>SUM(C70:C74)</f>
        <v/>
      </c>
      <c r="D75" s="15">
        <f>SUM(D70:D74)</f>
        <v/>
      </c>
      <c r="E75" s="15">
        <f>D75-C75</f>
        <v/>
      </c>
      <c r="F75" s="16">
        <f>IF(C75&lt;&gt;0,(E75/C75),"")</f>
        <v/>
      </c>
    </row>
    <row r="77" ht="22" customHeight="1">
      <c r="A77" s="25" t="inlineStr">
        <is>
          <t>💡 סיכום חודשי</t>
        </is>
      </c>
      <c r="C77" s="6" t="n"/>
      <c r="D77" s="6" t="n"/>
      <c r="E77" s="6" t="n"/>
      <c r="F77" s="6" t="n"/>
    </row>
    <row r="78" ht="20" customHeight="1">
      <c r="A78" s="17" t="inlineStr"/>
      <c r="B78" s="17" t="inlineStr">
        <is>
          <t>סה״כ הוצאות</t>
        </is>
      </c>
      <c r="C78" s="18">
        <f>C20+C27+C35+C43+C51+C60+C67+C75</f>
        <v/>
      </c>
      <c r="D78" s="18">
        <f>D20+D27+D35+D43+D51+D60+D67+D75</f>
        <v/>
      </c>
      <c r="E78" s="18">
        <f>D78-C78</f>
        <v/>
      </c>
      <c r="F78" s="19">
        <f>IF(C78&lt;&gt;0,(E78/C78),"")</f>
        <v/>
      </c>
    </row>
    <row r="79" ht="24" customHeight="1">
      <c r="A79" s="20" t="inlineStr"/>
      <c r="B79" s="20" t="inlineStr">
        <is>
          <t>✅ יתרה חודשית (הכנסות פחות הוצאות)</t>
        </is>
      </c>
      <c r="C79" s="21">
        <f>C10-C78</f>
        <v/>
      </c>
      <c r="D79" s="21">
        <f>D10-D78</f>
        <v/>
      </c>
      <c r="E79" s="21">
        <f>D79-C79</f>
        <v/>
      </c>
    </row>
    <row r="81" ht="20" customHeight="1">
      <c r="B81" s="22" t="inlineStr">
        <is>
          <t>שיעור חיסכון (יתרה ÷ הכנסות)</t>
        </is>
      </c>
      <c r="C81" s="23">
        <f>IF(C10&lt;&gt;0,C79/C10,0)</f>
        <v/>
      </c>
      <c r="D81" s="23">
        <f>IF(D10&lt;&gt;0,D79/D10,0)</f>
        <v/>
      </c>
    </row>
    <row r="82" ht="30" customHeight="1">
      <c r="A82" s="24" t="inlineStr">
        <is>
          <t>💡 טיפ: מלא את עמודת 'בפועל' בסוף כל חודש ובדוק את ההפרש. שנה שלמה = 12 עמודות מלאות.</t>
        </is>
      </c>
    </row>
  </sheetData>
  <mergeCells count="23">
    <mergeCell ref="A60:B60"/>
    <mergeCell ref="A51:B51"/>
    <mergeCell ref="A45:B45"/>
    <mergeCell ref="A69:B69"/>
    <mergeCell ref="A37:B37"/>
    <mergeCell ref="A75:B75"/>
    <mergeCell ref="A27:B27"/>
    <mergeCell ref="A12:B12"/>
    <mergeCell ref="A2:B2"/>
    <mergeCell ref="C2:D2"/>
    <mergeCell ref="A53:B53"/>
    <mergeCell ref="A22:B22"/>
    <mergeCell ref="A35:B35"/>
    <mergeCell ref="A4:B4"/>
    <mergeCell ref="A62:B62"/>
    <mergeCell ref="A20:B20"/>
    <mergeCell ref="A82:F82"/>
    <mergeCell ref="A29:B29"/>
    <mergeCell ref="A43:B43"/>
    <mergeCell ref="A1:F1"/>
    <mergeCell ref="A10:B10"/>
    <mergeCell ref="A67:B67"/>
    <mergeCell ref="A77:B7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C15"/>
  <sheetViews>
    <sheetView rightToLeft="1" workbookViewId="0">
      <selection activeCell="A1" sqref="A1"/>
    </sheetView>
  </sheetViews>
  <sheetFormatPr baseColWidth="8" defaultRowHeight="15"/>
  <cols>
    <col width="5" customWidth="1" min="1" max="1"/>
    <col width="50" customWidth="1" min="2" max="2"/>
    <col width="40" customWidth="1" min="3" max="3"/>
  </cols>
  <sheetData>
    <row r="1" ht="30" customHeight="1">
      <c r="B1" s="1" t="inlineStr">
        <is>
          <t>מדריך שימוש — תבנית תקציב חודשי MSL</t>
        </is>
      </c>
    </row>
    <row r="2" ht="22" customHeight="1">
      <c r="B2" s="2" t="inlineStr"/>
      <c r="C2" s="26" t="inlineStr"/>
    </row>
    <row r="3" ht="22" customHeight="1">
      <c r="B3" s="27" t="inlineStr">
        <is>
          <t>שלב 1</t>
        </is>
      </c>
      <c r="C3" s="28" t="inlineStr">
        <is>
          <t>בתחילת כל חודש: עדכן את שם החודש בתא C2 בגיליון 'הזנה חודשית'</t>
        </is>
      </c>
    </row>
    <row r="4" ht="22" customHeight="1">
      <c r="B4" s="27" t="inlineStr">
        <is>
          <t>שלב 2</t>
        </is>
      </c>
      <c r="C4" s="28" t="inlineStr">
        <is>
          <t>מלא את עמודת 'מתוכנן ₪' (עמודה C) לפי ההוצאות הצפויות שלך. שורות ריקות = 0</t>
        </is>
      </c>
    </row>
    <row r="5" ht="22" customHeight="1">
      <c r="B5" s="27" t="inlineStr">
        <is>
          <t>שלב 3</t>
        </is>
      </c>
      <c r="C5" s="28" t="inlineStr">
        <is>
          <t>לאורך החודש: הזן כל הוצאה בפועל בעמודת 'בפועל ₪' (עמודה D)</t>
        </is>
      </c>
    </row>
    <row r="6" ht="22" customHeight="1">
      <c r="B6" s="27" t="inlineStr">
        <is>
          <t>שלב 4</t>
        </is>
      </c>
      <c r="C6" s="28" t="inlineStr">
        <is>
          <t>בסוף החודש: בדוק את עמודת 'הפרש ₪' ו-'הפרש %' — מה חרג? מה הצלחת לחסוך?</t>
        </is>
      </c>
    </row>
    <row r="7" ht="22" customHeight="1">
      <c r="B7" s="27" t="inlineStr">
        <is>
          <t>שלב 5</t>
        </is>
      </c>
      <c r="C7" s="28" t="inlineStr">
        <is>
          <t>העתק את הגיליון לחודש הבא: לחץ ימני על הלשונית ← 'העבר / העתק' ← ✔ צור עותק</t>
        </is>
      </c>
    </row>
    <row r="8" ht="22" customHeight="1">
      <c r="B8" s="2" t="inlineStr"/>
      <c r="C8" s="26" t="inlineStr"/>
    </row>
    <row r="9" ht="22" customHeight="1">
      <c r="B9" s="2" t="inlineStr">
        <is>
          <t>💡 טיפ 1</t>
        </is>
      </c>
      <c r="C9" s="26" t="inlineStr">
        <is>
          <t>הגדר יעד: שיעור חיסכון של לפחות 10% מההכנסות (שורת 'שיעור חיסכון' בסיכום)</t>
        </is>
      </c>
    </row>
    <row r="10" ht="22" customHeight="1">
      <c r="B10" s="2" t="inlineStr">
        <is>
          <t>💡 טיפ 2</t>
        </is>
      </c>
      <c r="C10" s="26" t="inlineStr">
        <is>
          <t>ארנונה: מחלקים את התשלום הדו-חודשי לשניים ומכניסים כסכום חודשי</t>
        </is>
      </c>
    </row>
    <row r="11" ht="22" customHeight="1">
      <c r="B11" s="2" t="inlineStr">
        <is>
          <t>💡 טיפ 3</t>
        </is>
      </c>
      <c r="C11" s="26" t="inlineStr">
        <is>
          <t>ועד-בית: מופיע בדרך כלל בתלוש השכירות או בחיוב ישיר מהוועד</t>
        </is>
      </c>
    </row>
    <row r="12" ht="22" customHeight="1">
      <c r="B12" s="2" t="inlineStr">
        <is>
          <t>💡 טיפ 4</t>
        </is>
      </c>
      <c r="C12" s="26" t="inlineStr">
        <is>
          <t>חוגים: כלול גם מנויי ספורט, חוגי ילדים וכל פעילות חוזרת</t>
        </is>
      </c>
    </row>
    <row r="13" ht="22" customHeight="1">
      <c r="B13" s="2" t="inlineStr"/>
      <c r="C13" s="26" t="inlineStr"/>
    </row>
    <row r="14" ht="22" customHeight="1">
      <c r="B14" s="2" t="inlineStr">
        <is>
          <t>⚠️ שים לב</t>
        </is>
      </c>
      <c r="C14" s="26" t="inlineStr">
        <is>
          <t>התבנית היא כלי להבנה בלבד — לא ייעוץ פיננסי. לשאלות בנוגע לתכנון פיננסי, פנה ליועץ מוסמך</t>
        </is>
      </c>
    </row>
    <row r="15" ht="22" customHeight="1">
      <c r="B15" s="2" t="inlineStr">
        <is>
          <t>📌 מקור</t>
        </is>
      </c>
      <c r="C15" s="26" t="inlineStr">
        <is>
          <t>msl.org.il — MSL, ידע פיננסי לישראלים</t>
        </is>
      </c>
    </row>
  </sheetData>
  <mergeCells count="1">
    <mergeCell ref="B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2026-06-07T20:48:08Z</dcterms:created>
  <dcterms:modified xmlns:dcterms="http://purl.org/dc/terms/" xmlns:xsi="http://www.w3.org/2001/XMLSchema-instance" xsi:type="dcterms:W3CDTF">2026-06-07T20:48:08Z</dcterms:modified>
</cp:coreProperties>
</file>