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מחשבון" state="visible" r:id="rId4"/>
  </sheets>
  <calcPr calcId="171027" fullCalcOnLoad="1"/>
</workbook>
</file>

<file path=xl/comments1.xml><?xml version="1.0" encoding="utf-8"?>
<comments xmlns="http://schemas.openxmlformats.org/spreadsheetml/2006/main">
  <authors>
    <author>Author</author>
  </authors>
  <commentList>
    <comment ref="B7" authorId="0">
      <text>
        <r>
          <t>שיעור אפקטיבי ממוצע, לא מדרגה שולית — בדוק מול רואה-החשבון</t>
        </r>
      </text>
    </comment>
  </commentList>
</comments>
</file>

<file path=xl/sharedStrings.xml><?xml version="1.0" encoding="utf-8"?>
<sst xmlns="http://schemas.openxmlformats.org/spreadsheetml/2006/main" count="22" uniqueCount="19">
  <si>
    <t>MSL · מחשבון תמחור שעה לפרילנסר</t>
  </si>
  <si>
    <t>מלאו את התאים הכתומים — תעריף-השעה המומלץ והמחזור הנדרש מתעדכנים לבד.</t>
  </si>
  <si>
    <t>כלי חינמי מבית MSL · AI עובד בשבילך, בעברית</t>
  </si>
  <si>
    <t>הנתונים שלך</t>
  </si>
  <si>
    <t>חישובי עזר (אל תערוך)</t>
  </si>
  <si>
    <t>יעד הכנסה שנתית נטו (₪) ◂ מלא/י כאן</t>
  </si>
  <si>
    <t>שבועות עבודה בשנה</t>
  </si>
  <si>
    <t>הוצאות עסקיות שנתיות (₪)</t>
  </si>
  <si>
    <t>שעות חיוב שנתיות</t>
  </si>
  <si>
    <t>שיעור הפרשה למס+ביטוח לאומי (%)</t>
  </si>
  <si>
    <t>ברוטו נדרש לפני מס</t>
  </si>
  <si>
    <t>שבועות חופשה/מחלה/חגים בשנה</t>
  </si>
  <si>
    <t>מחזור שנתי נדרש</t>
  </si>
  <si>
    <t>שעות חיוב בפועל לשבוע</t>
  </si>
  <si>
    <t>תעריף שעה מומלץ (לפני מע"מ)</t>
  </si>
  <si>
    <t>התוצאה</t>
  </si>
  <si>
    <t>תעריף לחיוב כולל מע"מ 18% (עוסק מורשה בלבד)</t>
  </si>
  <si>
    <t>שורת "כולל מע"מ" רלוונטית לעוסק מורשה בלבד. עוסק פטור אינו גובה מע"מ. המע"מ (18%, נכון ל-2026, רשות המסים) נגבה מהלקוח ומועבר לרשות המסים — אינו הכנסה שלך.</t>
  </si>
  <si>
    <t>"שיעור הפרשה למס" הוא שיעור אפקטיבי ממוצע שאתה מזין, לא מדרגת-מס שולית — בדוק מול רואה-החשבון שלך. מדרגות מס-הכנסה: רשות המסים; שיעורי ביטוח-לאומי לעצמאי: המוסד לביטוח לאומי. אומדן בלבד, לא ייעוץ מס.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</si>
</sst>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 ₪&quot;"/>
    <numFmt numFmtId="165" formatCode="0.0%"/>
  </numFmts>
  <fonts count="13" x14ac:knownFonts="1">
    <font>
      <color theme="1"/>
      <family val="2"/>
      <scheme val="minor"/>
      <sz val="11"/>
      <name val="Calibri"/>
    </font>
    <font>
      <b/>
      <color rgb="FFFFFFFF"/>
      <sz val="20"/>
      <name val="Arial"/>
    </font>
    <font>
      <color rgb="FFF6EFE2"/>
      <sz val="11"/>
      <name val="Arial"/>
    </font>
    <font>
      <b/>
      <color rgb="FF06142B"/>
      <sz val="10"/>
      <name val="Arial"/>
    </font>
    <font>
      <b/>
      <color rgb="FFFFFFFF"/>
      <sz val="12"/>
      <name val="Arial"/>
    </font>
    <font>
      <b/>
      <color rgb="FF8A5E18"/>
      <sz val="11"/>
      <name val="Arial"/>
    </font>
    <font>
      <color rgb="FF1F2937"/>
      <sz val="11"/>
      <name val="Arial"/>
    </font>
    <font>
      <b/>
      <color rgb="FF1F2937"/>
      <sz val="11"/>
      <name val="Arial"/>
    </font>
    <font>
      <color rgb="FF5F6773"/>
      <sz val="10"/>
      <name val="Arial"/>
    </font>
    <font>
      <b/>
      <color rgb="FFF6EFE2"/>
      <sz val="12"/>
      <name val="Arial"/>
    </font>
    <font>
      <b/>
      <color rgb="FFD4A04A"/>
      <sz val="42"/>
      <name val="Arial"/>
    </font>
    <font>
      <b/>
      <color rgb="FF06142B"/>
      <sz val="24"/>
      <name val="Arial"/>
    </font>
    <font>
      <i/>
      <color rgb="FF5F6773"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06142B"/>
      </patternFill>
    </fill>
    <fill>
      <patternFill patternType="solid">
        <fgColor rgb="FF0B1E3F"/>
      </patternFill>
    </fill>
    <fill>
      <patternFill patternType="solid">
        <fgColor rgb="FFD4A04A"/>
      </patternFill>
    </fill>
    <fill>
      <patternFill patternType="solid">
        <fgColor rgb="FFF6EFE2"/>
      </patternFill>
    </fill>
    <fill>
      <patternFill patternType="solid">
        <fgColor rgb="FFFCEFD2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4A04A"/>
      </left>
      <right style="thin">
        <color rgb="FFD4A04A"/>
      </right>
      <top style="thin">
        <color rgb="FFD4A04A"/>
      </top>
      <bottom style="thin">
        <color rgb="FFD4A04A"/>
      </bottom>
      <diagonal/>
    </border>
    <border>
      <left/>
      <right/>
      <top/>
      <bottom style="thin">
        <color rgb="FFF4E0B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 wrapText="1"/>
    </xf>
    <xf numFmtId="0" fontId="3" fillId="4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6" borderId="1" xfId="0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horizontal="right" vertical="center"/>
    </xf>
    <xf numFmtId="3" fontId="8" fillId="5" borderId="0" xfId="0" applyNumberFormat="1" applyFont="1" applyFill="1" applyAlignment="1">
      <alignment horizontal="center" vertical="center"/>
    </xf>
    <xf numFmtId="165" fontId="7" fillId="6" borderId="1" xfId="0" applyNumberFormat="1" applyFont="1" applyFill="1" applyBorder="1" applyAlignment="1">
      <alignment horizontal="center" vertical="center"/>
    </xf>
    <xf numFmtId="164" fontId="8" fillId="5" borderId="0" xfId="0" applyNumberFormat="1" applyFont="1" applyFill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164" fontId="10" fillId="2" borderId="0" xfId="0" applyNumberFormat="1" applyFont="1" applyFill="1" applyAlignment="1">
      <alignment horizontal="center" vertical="center"/>
    </xf>
    <xf numFmtId="0" fontId="6" fillId="7" borderId="2" xfId="0" applyFont="1" applyFill="1" applyBorder="1" applyAlignment="1">
      <alignment horizontal="right" vertical="center"/>
    </xf>
    <xf numFmtId="164" fontId="11" fillId="7" borderId="2" xfId="0" applyNumberFormat="1" applyFont="1" applyFill="1" applyBorder="1" applyAlignment="1">
      <alignment horizontal="center" vertical="center"/>
    </xf>
    <xf numFmtId="3" fontId="11" fillId="7" borderId="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 rightToLeft="1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22" customWidth="1"/>
    <col min="3" max="3" width="3" customWidth="1"/>
    <col min="4" max="4" width="28" customWidth="1"/>
    <col min="5" max="5" width="18" customWidth="1"/>
  </cols>
  <sheetData>
    <row r="1" ht="34" customHeight="1" spans="1:5" x14ac:dyDescent="0.25">
      <c r="A1" s="1" t="s">
        <v>0</v>
      </c>
      <c r="B1" s="1"/>
      <c r="C1" s="1"/>
      <c r="D1" s="1"/>
      <c r="E1" s="1"/>
    </row>
    <row r="2" ht="30" customHeight="1" spans="1:5" x14ac:dyDescent="0.25">
      <c r="A2" s="2" t="s">
        <v>1</v>
      </c>
      <c r="B2" s="2"/>
      <c r="C2" s="2"/>
      <c r="D2" s="2"/>
      <c r="E2" s="2"/>
    </row>
    <row r="3" ht="18" customHeight="1" spans="1:5" x14ac:dyDescent="0.25">
      <c r="A3" s="3" t="s">
        <v>2</v>
      </c>
      <c r="B3" s="3"/>
      <c r="C3" s="3"/>
      <c r="D3" s="3"/>
      <c r="E3" s="3"/>
    </row>
    <row r="4" spans="1:5" x14ac:dyDescent="0.25">
      <c r="A4" s="4" t="s">
        <v>3</v>
      </c>
      <c r="B4" s="4"/>
      <c r="D4" s="5" t="s">
        <v>4</v>
      </c>
      <c r="E4" s="5"/>
    </row>
    <row r="5" spans="1:5" x14ac:dyDescent="0.25">
      <c r="A5" s="6" t="s">
        <v>5</v>
      </c>
      <c r="B5" s="7">
        <v>200000</v>
      </c>
      <c r="D5" s="8" t="s">
        <v>6</v>
      </c>
      <c r="E5" s="9">
        <f>52-B8</f>
      </c>
    </row>
    <row r="6" spans="1:5" x14ac:dyDescent="0.25">
      <c r="A6" s="6" t="s">
        <v>7</v>
      </c>
      <c r="B6" s="7">
        <v>30000</v>
      </c>
      <c r="D6" s="8" t="s">
        <v>8</v>
      </c>
      <c r="E6" s="9">
        <f>E5*B9</f>
      </c>
    </row>
    <row r="7" spans="1:5" x14ac:dyDescent="0.25">
      <c r="A7" s="6" t="s">
        <v>9</v>
      </c>
      <c r="B7" s="10"/>
      <c r="D7" s="8" t="s">
        <v>10</v>
      </c>
      <c r="E7" s="11">
        <f>B5/(1-N(B7))</f>
      </c>
    </row>
    <row r="8" spans="1:5" x14ac:dyDescent="0.25">
      <c r="A8" s="6" t="s">
        <v>11</v>
      </c>
      <c r="B8" s="12">
        <v>6</v>
      </c>
      <c r="D8" s="8" t="s">
        <v>12</v>
      </c>
      <c r="E8" s="11">
        <f>E7+B6</f>
      </c>
    </row>
    <row r="9" spans="1:5" x14ac:dyDescent="0.25">
      <c r="A9" s="6" t="s">
        <v>13</v>
      </c>
      <c r="B9" s="12">
        <v>25</v>
      </c>
      <c r="D9" s="8" t="s">
        <v>14</v>
      </c>
      <c r="E9" s="11">
        <f>IF(E6=0,"",E8/E6)</f>
      </c>
    </row>
    <row r="12" spans="1:5" x14ac:dyDescent="0.25">
      <c r="A12" s="4" t="s">
        <v>15</v>
      </c>
      <c r="B12" s="4"/>
      <c r="C12" s="4"/>
      <c r="D12" s="4"/>
      <c r="E12" s="4"/>
    </row>
    <row r="13" ht="58" customHeight="1" spans="1:4" x14ac:dyDescent="0.25">
      <c r="A13" s="13" t="s">
        <v>14</v>
      </c>
      <c r="B13" s="14">
        <f>E9</f>
      </c>
      <c r="C13" s="14"/>
      <c r="D13" s="14"/>
    </row>
    <row r="14" ht="32" customHeight="1" spans="1:2" x14ac:dyDescent="0.25">
      <c r="A14" s="15" t="s">
        <v>12</v>
      </c>
      <c r="B14" s="16">
        <f>E8</f>
      </c>
    </row>
    <row r="15" ht="32" customHeight="1" spans="1:2" x14ac:dyDescent="0.25">
      <c r="A15" s="15" t="s">
        <v>8</v>
      </c>
      <c r="B15" s="17">
        <f>E6</f>
      </c>
    </row>
    <row r="16" ht="32" customHeight="1" spans="1:2" x14ac:dyDescent="0.25">
      <c r="A16" s="15" t="s">
        <v>16</v>
      </c>
      <c r="B16" s="16">
        <f>IF(E9="","",E9*(1+0.18))</f>
      </c>
    </row>
    <row r="18" ht="16" customHeight="1" spans="1:5" x14ac:dyDescent="0.25">
      <c r="A18" s="18" t="s">
        <v>17</v>
      </c>
      <c r="B18" s="18"/>
      <c r="C18" s="18"/>
      <c r="D18" s="18"/>
      <c r="E18" s="18"/>
    </row>
    <row r="19" ht="16" customHeight="1" spans="1:5" x14ac:dyDescent="0.25">
      <c r="A19" s="18"/>
      <c r="B19" s="18"/>
      <c r="C19" s="18"/>
      <c r="D19" s="18"/>
      <c r="E19" s="18"/>
    </row>
    <row r="20" ht="16" customHeight="1" spans="1:5" x14ac:dyDescent="0.25">
      <c r="A20" s="18" t="s">
        <v>18</v>
      </c>
      <c r="B20" s="18"/>
      <c r="C20" s="18"/>
      <c r="D20" s="18"/>
      <c r="E20" s="18"/>
    </row>
    <row r="21" ht="16" customHeight="1" spans="1:5" x14ac:dyDescent="0.25">
      <c r="A21" s="18"/>
      <c r="B21" s="18"/>
      <c r="C21" s="18"/>
      <c r="D21" s="18"/>
      <c r="E21" s="18"/>
    </row>
  </sheetData>
  <mergeCells count="9">
    <mergeCell ref="A1:E1"/>
    <mergeCell ref="A2:E2"/>
    <mergeCell ref="A3:E3"/>
    <mergeCell ref="A4:B4"/>
    <mergeCell ref="D4:E4"/>
    <mergeCell ref="A12:E12"/>
    <mergeCell ref="B13:D13"/>
    <mergeCell ref="A18:E19"/>
    <mergeCell ref="A20:E21"/>
  </mergeCells>
  <dataValidations count="1">
    <dataValidation type="decimal" allowBlank="1" showErrorMessage="1" errorTitle="שיעור לא תקין" error="הזן שיעור בין 0% ל-60% (שיעור אפקטיבי ממוצע)." sqref="B7">
      <formula1>0</formula1>
      <formula2>0.6</formula2>
    </dataValidation>
  </dataValidation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מחשבון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2026-07-07T06:31:09Z</dcterms:created>
  <dcterms:modified xsi:type="dcterms:W3CDTF">2026-07-07T06:31:09Z</dcterms:modified>
</cp:coreProperties>
</file>